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3-22\"/>
    </mc:Choice>
  </mc:AlternateContent>
  <xr:revisionPtr revIDLastSave="0" documentId="13_ncr:1_{3B1C81BC-FDA6-4B56-B037-A8E2B5E4254C}" xr6:coauthVersionLast="47" xr6:coauthVersionMax="47" xr10:uidLastSave="{00000000-0000-0000-0000-000000000000}"/>
  <bookViews>
    <workbookView xWindow="-120" yWindow="-120" windowWidth="18270" windowHeight="15600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0" l="1"/>
  <c r="F18" i="10"/>
  <c r="E22" i="10" l="1"/>
  <c r="F5" i="10" l="1"/>
  <c r="F27" i="10" s="1"/>
  <c r="F29" i="10" s="1"/>
  <c r="F47" i="10"/>
  <c r="F38" i="10"/>
  <c r="F49" i="10" l="1"/>
  <c r="F51" i="10" s="1"/>
  <c r="E47" i="10"/>
  <c r="E38" i="10"/>
  <c r="E18" i="10"/>
  <c r="E5" i="10"/>
  <c r="E27" i="10" l="1"/>
  <c r="E29" i="10" s="1"/>
  <c r="E49" i="10" s="1"/>
  <c r="E51" i="10" s="1"/>
  <c r="C25" i="5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<sst xmlns="http://schemas.openxmlformats.org/spreadsheetml/2006/main" count="728" uniqueCount="572">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</sst>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23" fillId="0" borderId="0" xfId="4" applyFont="1" applyFill="1" applyAlignment="1" applyProtection="1">
      <alignment horizont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D6" sqref="D6"/>
    </sheetView>
  </sheetViews>
  <sheetFormatPr defaultColWidth="9.140625" defaultRowHeight="12.75" x14ac:dyDescent="0.2"/>
  <cols>
    <col min="1" max="1" width="2.28515625" style="6" customWidth="1"/>
    <col min="2" max="2" width="6.42578125" style="6" customWidth="1"/>
    <col min="3" max="3" width="19.5703125" style="6" hidden="1" customWidth="1"/>
    <col min="4" max="4" width="72.42578125" style="6" customWidth="1"/>
    <col min="5" max="5" width="13.42578125" style="6" customWidth="1"/>
    <col min="6" max="6" width="15.85546875" style="6" customWidth="1"/>
    <col min="7" max="7" width="12.42578125" style="6" customWidth="1"/>
    <col min="8" max="8" width="11.42578125" style="6" customWidth="1"/>
    <col min="9" max="9" width="13" style="6" customWidth="1"/>
    <col min="10" max="10" width="12.140625" style="6" customWidth="1"/>
    <col min="11" max="16384" width="9.140625" style="6"/>
  </cols>
  <sheetData>
    <row r="1" spans="2:10" ht="21.75" customHeight="1" x14ac:dyDescent="0.2">
      <c r="B1" s="136" t="s">
        <v>94</v>
      </c>
      <c r="C1" s="136"/>
      <c r="D1" s="136"/>
      <c r="E1" s="136"/>
      <c r="F1" s="136"/>
    </row>
    <row r="2" spans="2:10" x14ac:dyDescent="0.2">
      <c r="B2" s="3"/>
      <c r="C2" s="3"/>
      <c r="D2" s="3"/>
      <c r="E2" s="137" t="s">
        <v>441</v>
      </c>
      <c r="F2" s="137"/>
    </row>
    <row r="3" spans="2:10" ht="25.5" x14ac:dyDescent="0.2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">
      <c r="B4" s="48"/>
      <c r="C4" s="48"/>
      <c r="D4" s="48"/>
      <c r="E4" s="51" t="s">
        <v>98</v>
      </c>
      <c r="F4" s="51" t="s">
        <v>99</v>
      </c>
    </row>
    <row r="5" spans="2:10" x14ac:dyDescent="0.2">
      <c r="B5" s="52">
        <v>1</v>
      </c>
      <c r="C5" s="53" t="s">
        <v>100</v>
      </c>
      <c r="D5" s="54" t="s">
        <v>101</v>
      </c>
      <c r="E5" s="55">
        <v>117459.98923999992</v>
      </c>
      <c r="F5" s="55">
        <v>87102.488320000048</v>
      </c>
      <c r="G5" s="18"/>
      <c r="H5" s="14"/>
      <c r="I5" s="18"/>
      <c r="J5" s="18"/>
    </row>
    <row r="6" spans="2:10" x14ac:dyDescent="0.2">
      <c r="B6" s="56" t="s">
        <v>524</v>
      </c>
      <c r="C6" s="57" t="s">
        <v>18</v>
      </c>
      <c r="D6" s="58" t="s">
        <v>19</v>
      </c>
      <c r="E6" s="59">
        <v>113743.45668999992</v>
      </c>
      <c r="F6" s="59">
        <v>84600.37923000005</v>
      </c>
      <c r="G6" s="18"/>
      <c r="H6" s="14"/>
      <c r="I6" s="18"/>
      <c r="J6" s="18"/>
    </row>
    <row r="7" spans="2:10" x14ac:dyDescent="0.2">
      <c r="B7" s="56" t="s">
        <v>525</v>
      </c>
      <c r="C7" s="50" t="s">
        <v>102</v>
      </c>
      <c r="D7" s="60" t="s">
        <v>103</v>
      </c>
      <c r="E7" s="59">
        <v>117.51800000000001</v>
      </c>
      <c r="F7" s="59">
        <v>217.75787</v>
      </c>
      <c r="G7" s="18"/>
      <c r="H7" s="14"/>
      <c r="I7" s="18"/>
      <c r="J7" s="18"/>
    </row>
    <row r="8" spans="2:10" x14ac:dyDescent="0.2">
      <c r="B8" s="56" t="s">
        <v>526</v>
      </c>
      <c r="C8" s="50" t="s">
        <v>104</v>
      </c>
      <c r="D8" s="60" t="s">
        <v>105</v>
      </c>
      <c r="E8" s="59">
        <v>113.29106000000002</v>
      </c>
      <c r="F8" s="59">
        <v>130.08609999999999</v>
      </c>
      <c r="G8" s="18"/>
      <c r="H8" s="14"/>
      <c r="I8" s="18"/>
      <c r="J8" s="18"/>
    </row>
    <row r="9" spans="2:10" x14ac:dyDescent="0.2">
      <c r="B9" s="56" t="s">
        <v>527</v>
      </c>
      <c r="C9" s="50" t="s">
        <v>106</v>
      </c>
      <c r="D9" s="58" t="s">
        <v>107</v>
      </c>
      <c r="E9" s="59">
        <v>2927.9891799999996</v>
      </c>
      <c r="F9" s="59">
        <v>2083.7163399999999</v>
      </c>
      <c r="G9" s="18"/>
      <c r="H9" s="14"/>
      <c r="I9" s="18"/>
      <c r="J9" s="18"/>
    </row>
    <row r="10" spans="2:10" x14ac:dyDescent="0.2">
      <c r="B10" s="56" t="s">
        <v>528</v>
      </c>
      <c r="C10" s="50" t="s">
        <v>108</v>
      </c>
      <c r="D10" s="58" t="s">
        <v>109</v>
      </c>
      <c r="E10" s="59">
        <v>557.73431000000005</v>
      </c>
      <c r="F10" s="59">
        <v>70.548779999999979</v>
      </c>
      <c r="G10" s="18"/>
      <c r="H10" s="14"/>
      <c r="I10" s="18"/>
      <c r="J10" s="18"/>
    </row>
    <row r="11" spans="2:10" x14ac:dyDescent="0.2">
      <c r="B11" s="133" t="s">
        <v>564</v>
      </c>
      <c r="C11" s="134"/>
      <c r="D11" s="135" t="s">
        <v>565</v>
      </c>
      <c r="E11" s="59">
        <v>-2295.1657262548083</v>
      </c>
      <c r="F11" s="59">
        <v>-398.58205553702282</v>
      </c>
      <c r="G11" s="18"/>
      <c r="H11" s="14"/>
      <c r="I11" s="18"/>
      <c r="J11" s="18"/>
    </row>
    <row r="12" spans="2:10" x14ac:dyDescent="0.2">
      <c r="B12" s="52">
        <v>2</v>
      </c>
      <c r="C12" s="53" t="s">
        <v>110</v>
      </c>
      <c r="D12" s="54" t="s">
        <v>111</v>
      </c>
      <c r="E12" s="55">
        <v>-40921.841109999958</v>
      </c>
      <c r="F12" s="55">
        <v>-29332.637710000043</v>
      </c>
      <c r="G12" s="18"/>
      <c r="H12" s="14"/>
      <c r="I12" s="18"/>
      <c r="J12" s="18"/>
    </row>
    <row r="13" spans="2:10" x14ac:dyDescent="0.2">
      <c r="B13" s="56" t="s">
        <v>529</v>
      </c>
      <c r="C13" s="50" t="s">
        <v>112</v>
      </c>
      <c r="D13" s="58" t="s">
        <v>113</v>
      </c>
      <c r="E13" s="59">
        <v>-33681.544159999961</v>
      </c>
      <c r="F13" s="59">
        <v>-24571.029590000042</v>
      </c>
      <c r="G13" s="18"/>
      <c r="H13" s="14"/>
      <c r="I13" s="18"/>
      <c r="J13" s="18"/>
    </row>
    <row r="14" spans="2:10" x14ac:dyDescent="0.2">
      <c r="B14" s="56" t="s">
        <v>530</v>
      </c>
      <c r="C14" s="50" t="s">
        <v>114</v>
      </c>
      <c r="D14" s="60" t="s">
        <v>115</v>
      </c>
      <c r="E14" s="59">
        <v>-19.824170000000002</v>
      </c>
      <c r="F14" s="59">
        <v>-26.038880000000006</v>
      </c>
      <c r="G14" s="18"/>
      <c r="H14" s="14"/>
      <c r="I14" s="18"/>
      <c r="J14" s="18"/>
    </row>
    <row r="15" spans="2:10" x14ac:dyDescent="0.2">
      <c r="B15" s="56" t="s">
        <v>531</v>
      </c>
      <c r="C15" s="50" t="s">
        <v>116</v>
      </c>
      <c r="D15" s="58" t="s">
        <v>117</v>
      </c>
      <c r="E15" s="59">
        <v>-5354.9059399999996</v>
      </c>
      <c r="F15" s="59">
        <v>-3970.5690000000009</v>
      </c>
      <c r="G15" s="18"/>
      <c r="H15" s="14"/>
      <c r="I15" s="18"/>
      <c r="J15" s="18"/>
    </row>
    <row r="16" spans="2:10" x14ac:dyDescent="0.2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">
      <c r="B18" s="56" t="s">
        <v>534</v>
      </c>
      <c r="C18" s="50"/>
      <c r="D18" s="58" t="s">
        <v>122</v>
      </c>
      <c r="E18" s="59">
        <v>-1865.5668400000002</v>
      </c>
      <c r="F18" s="59">
        <v>-765.00023999999996</v>
      </c>
      <c r="G18" s="18"/>
      <c r="H18" s="14"/>
      <c r="I18" s="18"/>
      <c r="J18" s="18"/>
    </row>
    <row r="19" spans="2:10" x14ac:dyDescent="0.2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">
      <c r="B20" s="52">
        <v>3</v>
      </c>
      <c r="C20" s="53" t="s">
        <v>125</v>
      </c>
      <c r="D20" s="54" t="s">
        <v>126</v>
      </c>
      <c r="E20" s="55">
        <v>74242.982403745147</v>
      </c>
      <c r="F20" s="55">
        <v>57371.268554462986</v>
      </c>
      <c r="G20" s="18"/>
      <c r="H20" s="14"/>
      <c r="I20" s="18"/>
      <c r="J20" s="18"/>
    </row>
    <row r="21" spans="2:10" x14ac:dyDescent="0.2">
      <c r="B21" s="52">
        <v>4</v>
      </c>
      <c r="C21" s="53" t="s">
        <v>127</v>
      </c>
      <c r="D21" s="54" t="s">
        <v>128</v>
      </c>
      <c r="E21" s="55">
        <v>45381.039469999938</v>
      </c>
      <c r="F21" s="55">
        <v>28877.756440000092</v>
      </c>
      <c r="G21" s="18"/>
      <c r="H21" s="14"/>
      <c r="I21" s="18"/>
      <c r="J21" s="18"/>
    </row>
    <row r="22" spans="2:10" x14ac:dyDescent="0.2">
      <c r="B22" s="56" t="s">
        <v>536</v>
      </c>
      <c r="C22" s="50" t="s">
        <v>129</v>
      </c>
      <c r="D22" s="58" t="s">
        <v>130</v>
      </c>
      <c r="E22" s="59">
        <v>36863.027909999983</v>
      </c>
      <c r="F22" s="59">
        <v>18873.764540000062</v>
      </c>
      <c r="G22" s="18"/>
      <c r="H22" s="14"/>
      <c r="I22" s="18"/>
      <c r="J22" s="18"/>
    </row>
    <row r="23" spans="2:10" x14ac:dyDescent="0.2">
      <c r="B23" s="56" t="s">
        <v>537</v>
      </c>
      <c r="C23" s="50" t="s">
        <v>131</v>
      </c>
      <c r="D23" s="60" t="s">
        <v>132</v>
      </c>
      <c r="E23" s="59">
        <v>2411.0559899999557</v>
      </c>
      <c r="F23" s="59">
        <v>1968.4038200000273</v>
      </c>
      <c r="G23" s="18"/>
      <c r="H23" s="14"/>
      <c r="I23" s="18"/>
      <c r="J23" s="18"/>
    </row>
    <row r="24" spans="2:10" x14ac:dyDescent="0.2">
      <c r="B24" s="56" t="s">
        <v>538</v>
      </c>
      <c r="C24" s="50" t="s">
        <v>133</v>
      </c>
      <c r="D24" s="60" t="s">
        <v>134</v>
      </c>
      <c r="E24" s="59">
        <v>5.7821700000000984</v>
      </c>
      <c r="F24" s="59">
        <v>-329.22611000000001</v>
      </c>
      <c r="G24" s="18"/>
      <c r="H24" s="14"/>
      <c r="I24" s="18"/>
      <c r="J24" s="18"/>
    </row>
    <row r="25" spans="2:10" x14ac:dyDescent="0.2">
      <c r="B25" s="56" t="s">
        <v>539</v>
      </c>
      <c r="C25" s="50" t="s">
        <v>135</v>
      </c>
      <c r="D25" s="58" t="s">
        <v>136</v>
      </c>
      <c r="E25" s="59">
        <v>6101.1734000000006</v>
      </c>
      <c r="F25" s="59">
        <v>8364.8141900000028</v>
      </c>
      <c r="G25" s="18"/>
      <c r="H25" s="14"/>
      <c r="I25" s="18"/>
      <c r="J25" s="18"/>
    </row>
    <row r="26" spans="2:10" x14ac:dyDescent="0.2">
      <c r="B26" s="52">
        <v>5</v>
      </c>
      <c r="C26" s="53" t="s">
        <v>137</v>
      </c>
      <c r="D26" s="54" t="s">
        <v>138</v>
      </c>
      <c r="E26" s="55">
        <v>-103931.20535000003</v>
      </c>
      <c r="F26" s="55">
        <v>-68802.957910000012</v>
      </c>
      <c r="G26" s="18"/>
      <c r="H26" s="14"/>
      <c r="I26" s="18"/>
      <c r="J26" s="18"/>
    </row>
    <row r="27" spans="2:10" x14ac:dyDescent="0.2">
      <c r="B27" s="56" t="s">
        <v>540</v>
      </c>
      <c r="C27" s="50" t="s">
        <v>139</v>
      </c>
      <c r="D27" s="58" t="s">
        <v>140</v>
      </c>
      <c r="E27" s="59">
        <v>-37598.310710000012</v>
      </c>
      <c r="F27" s="59">
        <v>-28968.644810000002</v>
      </c>
      <c r="G27" s="18"/>
      <c r="H27" s="14"/>
      <c r="I27" s="18"/>
      <c r="J27" s="18"/>
    </row>
    <row r="28" spans="2:10" x14ac:dyDescent="0.2">
      <c r="B28" s="56" t="s">
        <v>541</v>
      </c>
      <c r="C28" s="50" t="s">
        <v>141</v>
      </c>
      <c r="D28" s="58" t="s">
        <v>142</v>
      </c>
      <c r="E28" s="59">
        <v>-24661.873350000009</v>
      </c>
      <c r="F28" s="59">
        <v>-20037.702410000002</v>
      </c>
      <c r="G28" s="18"/>
      <c r="H28" s="14"/>
      <c r="I28" s="18"/>
      <c r="J28" s="18"/>
    </row>
    <row r="29" spans="2:10" x14ac:dyDescent="0.2">
      <c r="B29" s="56" t="s">
        <v>542</v>
      </c>
      <c r="C29" s="50" t="s">
        <v>143</v>
      </c>
      <c r="D29" s="58" t="s">
        <v>144</v>
      </c>
      <c r="E29" s="59">
        <v>-5476.1639100000002</v>
      </c>
      <c r="F29" s="59">
        <v>-4830.4093200000034</v>
      </c>
      <c r="G29" s="18"/>
      <c r="H29" s="14"/>
      <c r="I29" s="18"/>
      <c r="J29" s="18"/>
    </row>
    <row r="30" spans="2:10" x14ac:dyDescent="0.2">
      <c r="B30" s="56" t="s">
        <v>543</v>
      </c>
      <c r="C30" s="50" t="s">
        <v>145</v>
      </c>
      <c r="D30" s="58" t="s">
        <v>146</v>
      </c>
      <c r="E30" s="59">
        <v>-36194.857380000009</v>
      </c>
      <c r="F30" s="59">
        <v>-14966.201369999997</v>
      </c>
      <c r="G30" s="18"/>
      <c r="H30" s="14"/>
      <c r="I30" s="18"/>
      <c r="J30" s="18"/>
    </row>
    <row r="31" spans="2:10" x14ac:dyDescent="0.2">
      <c r="B31" s="52" t="s">
        <v>567</v>
      </c>
      <c r="C31" s="61"/>
      <c r="D31" s="54" t="s">
        <v>566</v>
      </c>
      <c r="E31" s="55">
        <v>15692.816523745045</v>
      </c>
      <c r="F31" s="55">
        <v>17446.067084463066</v>
      </c>
      <c r="G31" s="18"/>
      <c r="H31" s="14"/>
      <c r="I31" s="18"/>
      <c r="J31" s="18"/>
    </row>
    <row r="32" spans="2:10" x14ac:dyDescent="0.2">
      <c r="B32" s="52" t="s">
        <v>568</v>
      </c>
      <c r="C32" s="61" t="s">
        <v>33</v>
      </c>
      <c r="D32" s="54" t="s">
        <v>147</v>
      </c>
      <c r="E32" s="55">
        <v>-16270.062933745192</v>
      </c>
      <c r="F32" s="55">
        <v>-13435.675834462969</v>
      </c>
      <c r="G32" s="18"/>
      <c r="H32" s="14"/>
      <c r="I32" s="18"/>
      <c r="J32" s="18"/>
    </row>
    <row r="33" spans="2:10" x14ac:dyDescent="0.2">
      <c r="B33" s="52" t="s">
        <v>569</v>
      </c>
      <c r="C33" s="53" t="s">
        <v>148</v>
      </c>
      <c r="D33" s="54" t="s">
        <v>149</v>
      </c>
      <c r="E33" s="55">
        <v>-577.24641000014708</v>
      </c>
      <c r="F33" s="55">
        <v>4010.391250000097</v>
      </c>
      <c r="G33" s="18"/>
      <c r="H33" s="14"/>
      <c r="I33" s="18"/>
      <c r="J33" s="18"/>
    </row>
    <row r="34" spans="2:10" x14ac:dyDescent="0.2">
      <c r="B34" s="62" t="s">
        <v>570</v>
      </c>
      <c r="C34" s="50" t="s">
        <v>150</v>
      </c>
      <c r="D34" s="58" t="s">
        <v>151</v>
      </c>
      <c r="E34" s="59">
        <v>0</v>
      </c>
      <c r="F34" s="59">
        <v>0</v>
      </c>
      <c r="G34" s="18"/>
      <c r="H34" s="14"/>
      <c r="I34" s="18"/>
      <c r="J34" s="18"/>
    </row>
    <row r="35" spans="2:10" x14ac:dyDescent="0.2">
      <c r="B35" s="52" t="s">
        <v>571</v>
      </c>
      <c r="C35" s="53" t="s">
        <v>152</v>
      </c>
      <c r="D35" s="54" t="s">
        <v>153</v>
      </c>
      <c r="E35" s="55">
        <v>-577.24641000014708</v>
      </c>
      <c r="F35" s="55">
        <v>4010.391250000097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zoomScaleNormal="100" workbookViewId="0">
      <selection activeCell="D10" sqref="D10"/>
    </sheetView>
  </sheetViews>
  <sheetFormatPr defaultColWidth="9.140625" defaultRowHeight="12.75" x14ac:dyDescent="0.2"/>
  <cols>
    <col min="1" max="1" width="3.5703125" style="4" customWidth="1"/>
    <col min="2" max="2" width="4.85546875" style="4" bestFit="1" customWidth="1"/>
    <col min="3" max="3" width="15.28515625" style="4" hidden="1" customWidth="1"/>
    <col min="4" max="4" width="83" style="5" customWidth="1"/>
    <col min="5" max="5" width="15.42578125" style="4" customWidth="1"/>
    <col min="6" max="6" width="14.140625" style="4" customWidth="1"/>
    <col min="7" max="7" width="11.85546875" style="31" bestFit="1" customWidth="1"/>
    <col min="8" max="8" width="9.140625" style="4"/>
    <col min="9" max="9" width="15" style="31" customWidth="1"/>
    <col min="10" max="10" width="9.140625" style="31"/>
    <col min="11" max="16384" width="9.140625" style="4"/>
  </cols>
  <sheetData>
    <row r="1" spans="2:7" x14ac:dyDescent="0.2">
      <c r="B1" s="138" t="s">
        <v>0</v>
      </c>
      <c r="C1" s="138"/>
      <c r="D1" s="138"/>
      <c r="E1" s="138"/>
      <c r="F1" s="138"/>
    </row>
    <row r="2" spans="2:7" x14ac:dyDescent="0.2">
      <c r="B2" s="1"/>
      <c r="C2" s="1"/>
      <c r="D2" s="2"/>
      <c r="E2" s="3"/>
      <c r="F2" s="69" t="s">
        <v>441</v>
      </c>
      <c r="G2" s="69"/>
    </row>
    <row r="3" spans="2:7" ht="15" customHeight="1" x14ac:dyDescent="0.2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">
      <c r="B4" s="66"/>
      <c r="C4" s="47"/>
      <c r="D4" s="67"/>
      <c r="E4" s="36" t="s">
        <v>6</v>
      </c>
      <c r="F4" s="36" t="s">
        <v>7</v>
      </c>
    </row>
    <row r="5" spans="2:7" x14ac:dyDescent="0.2">
      <c r="B5" s="52">
        <v>1</v>
      </c>
      <c r="C5" s="53" t="s">
        <v>8</v>
      </c>
      <c r="D5" s="54" t="s">
        <v>9</v>
      </c>
      <c r="E5" s="55">
        <v>1318828.149423793</v>
      </c>
      <c r="F5" s="55">
        <v>1038662.5825412911</v>
      </c>
      <c r="G5" s="32"/>
    </row>
    <row r="6" spans="2:7" x14ac:dyDescent="0.2">
      <c r="B6" s="56" t="s">
        <v>524</v>
      </c>
      <c r="C6" s="40" t="s">
        <v>10</v>
      </c>
      <c r="D6" s="46" t="s">
        <v>11</v>
      </c>
      <c r="E6" s="42">
        <v>230595.07115999985</v>
      </c>
      <c r="F6" s="42">
        <v>129083.23713999997</v>
      </c>
      <c r="G6" s="32"/>
    </row>
    <row r="7" spans="2:7" x14ac:dyDescent="0.2">
      <c r="B7" s="56" t="s">
        <v>525</v>
      </c>
      <c r="C7" s="40" t="s">
        <v>12</v>
      </c>
      <c r="D7" s="46" t="s">
        <v>13</v>
      </c>
      <c r="E7" s="42">
        <v>62624.062359999996</v>
      </c>
      <c r="F7" s="42">
        <v>62041.469289999994</v>
      </c>
      <c r="G7" s="32"/>
    </row>
    <row r="8" spans="2:7" x14ac:dyDescent="0.2">
      <c r="B8" s="56" t="s">
        <v>526</v>
      </c>
      <c r="C8" s="40" t="s">
        <v>14</v>
      </c>
      <c r="D8" s="46" t="s">
        <v>15</v>
      </c>
      <c r="E8" s="42">
        <v>50010.972679999999</v>
      </c>
      <c r="F8" s="42">
        <v>27688.01671</v>
      </c>
      <c r="G8" s="32"/>
    </row>
    <row r="9" spans="2:7" x14ac:dyDescent="0.2">
      <c r="B9" s="56" t="s">
        <v>527</v>
      </c>
      <c r="C9" s="40" t="s">
        <v>16</v>
      </c>
      <c r="D9" s="46" t="s">
        <v>17</v>
      </c>
      <c r="E9" s="42">
        <v>0</v>
      </c>
      <c r="F9" s="42">
        <v>0</v>
      </c>
      <c r="G9" s="32"/>
    </row>
    <row r="10" spans="2:7" x14ac:dyDescent="0.2">
      <c r="B10" s="56" t="s">
        <v>528</v>
      </c>
      <c r="C10" s="40" t="s">
        <v>18</v>
      </c>
      <c r="D10" s="46" t="s">
        <v>19</v>
      </c>
      <c r="E10" s="42">
        <v>878857.27936000098</v>
      </c>
      <c r="F10" s="42">
        <v>739241.03214000224</v>
      </c>
      <c r="G10" s="32"/>
    </row>
    <row r="11" spans="2:7" x14ac:dyDescent="0.2">
      <c r="B11" s="45" t="s">
        <v>20</v>
      </c>
      <c r="C11" s="40" t="s">
        <v>21</v>
      </c>
      <c r="D11" s="68" t="s">
        <v>22</v>
      </c>
      <c r="E11" s="70">
        <v>535106.42594499968</v>
      </c>
      <c r="F11" s="70">
        <v>435188.40595144493</v>
      </c>
      <c r="G11" s="32"/>
    </row>
    <row r="12" spans="2:7" x14ac:dyDescent="0.2">
      <c r="B12" s="45" t="s">
        <v>23</v>
      </c>
      <c r="C12" s="40" t="s">
        <v>24</v>
      </c>
      <c r="D12" s="68" t="s">
        <v>25</v>
      </c>
      <c r="E12" s="70">
        <v>278354.83884600026</v>
      </c>
      <c r="F12" s="70">
        <v>242418.2964575552</v>
      </c>
      <c r="G12" s="32"/>
    </row>
    <row r="13" spans="2:7" x14ac:dyDescent="0.2">
      <c r="B13" s="45" t="s">
        <v>26</v>
      </c>
      <c r="C13" s="40" t="s">
        <v>27</v>
      </c>
      <c r="D13" s="68" t="s">
        <v>28</v>
      </c>
      <c r="E13" s="70">
        <v>65396.014568999984</v>
      </c>
      <c r="F13" s="70">
        <v>61634.329731000144</v>
      </c>
      <c r="G13" s="32"/>
    </row>
    <row r="14" spans="2:7" x14ac:dyDescent="0.2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">
      <c r="B15" s="45" t="s">
        <v>32</v>
      </c>
      <c r="C15" s="40" t="s">
        <v>33</v>
      </c>
      <c r="D15" s="46" t="s">
        <v>34</v>
      </c>
      <c r="E15" s="42">
        <v>74014.461174441501</v>
      </c>
      <c r="F15" s="42">
        <v>82344.500188840015</v>
      </c>
      <c r="G15" s="32"/>
    </row>
    <row r="16" spans="2:7" x14ac:dyDescent="0.2">
      <c r="B16" s="45" t="s">
        <v>35</v>
      </c>
      <c r="C16" s="40" t="s">
        <v>36</v>
      </c>
      <c r="D16" s="46" t="s">
        <v>37</v>
      </c>
      <c r="E16" s="42">
        <v>804842.81818555947</v>
      </c>
      <c r="F16" s="42">
        <v>656896.53195116227</v>
      </c>
      <c r="G16" s="32"/>
    </row>
    <row r="17" spans="2:7" x14ac:dyDescent="0.2">
      <c r="B17" s="45" t="s">
        <v>544</v>
      </c>
      <c r="C17" s="40" t="s">
        <v>38</v>
      </c>
      <c r="D17" s="46" t="s">
        <v>39</v>
      </c>
      <c r="E17" s="42">
        <v>85693.807897499995</v>
      </c>
      <c r="F17" s="42">
        <v>75718.14913999998</v>
      </c>
      <c r="G17" s="32"/>
    </row>
    <row r="18" spans="2:7" x14ac:dyDescent="0.2">
      <c r="B18" s="45" t="s">
        <v>545</v>
      </c>
      <c r="C18" s="40" t="s">
        <v>40</v>
      </c>
      <c r="D18" s="46" t="s">
        <v>41</v>
      </c>
      <c r="E18" s="42">
        <v>14492.244425655539</v>
      </c>
      <c r="F18" s="42">
        <v>15553.334195997759</v>
      </c>
      <c r="G18" s="32"/>
    </row>
    <row r="19" spans="2:7" x14ac:dyDescent="0.2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">
      <c r="B21" s="45" t="s">
        <v>46</v>
      </c>
      <c r="C21" s="40" t="s">
        <v>47</v>
      </c>
      <c r="D21" s="46" t="s">
        <v>48</v>
      </c>
      <c r="E21" s="42">
        <v>66201.727475078122</v>
      </c>
      <c r="F21" s="42">
        <v>67314.398874131206</v>
      </c>
      <c r="G21" s="32"/>
    </row>
    <row r="22" spans="2:7" x14ac:dyDescent="0.2">
      <c r="B22" s="52">
        <v>2</v>
      </c>
      <c r="C22" s="53" t="s">
        <v>49</v>
      </c>
      <c r="D22" s="54" t="s">
        <v>50</v>
      </c>
      <c r="E22" s="55">
        <v>1202706.4952599998</v>
      </c>
      <c r="F22" s="55">
        <v>934866.88275999995</v>
      </c>
      <c r="G22" s="32"/>
    </row>
    <row r="23" spans="2:7" x14ac:dyDescent="0.2">
      <c r="B23" s="45" t="s">
        <v>529</v>
      </c>
      <c r="C23" s="40" t="s">
        <v>51</v>
      </c>
      <c r="D23" s="46" t="s">
        <v>52</v>
      </c>
      <c r="E23" s="42">
        <v>855326.02755999984</v>
      </c>
      <c r="F23" s="42">
        <v>703536.38288000005</v>
      </c>
      <c r="G23" s="32"/>
    </row>
    <row r="24" spans="2:7" x14ac:dyDescent="0.2">
      <c r="B24" s="45" t="s">
        <v>53</v>
      </c>
      <c r="C24" s="40" t="s">
        <v>54</v>
      </c>
      <c r="D24" s="68" t="s">
        <v>55</v>
      </c>
      <c r="E24" s="70">
        <v>705585.42759999994</v>
      </c>
      <c r="F24" s="70">
        <v>571256.73564000009</v>
      </c>
      <c r="G24" s="32"/>
    </row>
    <row r="25" spans="2:7" x14ac:dyDescent="0.2">
      <c r="B25" s="45" t="s">
        <v>56</v>
      </c>
      <c r="C25" s="40" t="s">
        <v>57</v>
      </c>
      <c r="D25" s="68" t="s">
        <v>58</v>
      </c>
      <c r="E25" s="70">
        <v>149740.59995999996</v>
      </c>
      <c r="F25" s="70">
        <v>132279.64723999999</v>
      </c>
      <c r="G25" s="32"/>
    </row>
    <row r="26" spans="2:7" x14ac:dyDescent="0.2">
      <c r="B26" s="45" t="s">
        <v>530</v>
      </c>
      <c r="C26" s="40" t="s">
        <v>59</v>
      </c>
      <c r="D26" s="46" t="s">
        <v>60</v>
      </c>
      <c r="E26" s="42">
        <v>26044.103950000001</v>
      </c>
      <c r="F26" s="42">
        <v>26044.103950000001</v>
      </c>
      <c r="G26" s="32"/>
    </row>
    <row r="27" spans="2:7" x14ac:dyDescent="0.2">
      <c r="B27" s="45" t="s">
        <v>531</v>
      </c>
      <c r="C27" s="40" t="s">
        <v>61</v>
      </c>
      <c r="D27" s="46" t="s">
        <v>62</v>
      </c>
      <c r="E27" s="42">
        <v>248886.28955999995</v>
      </c>
      <c r="F27" s="42">
        <v>155083.81707999998</v>
      </c>
      <c r="G27" s="32"/>
    </row>
    <row r="28" spans="2:7" x14ac:dyDescent="0.2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">
      <c r="B31" s="45" t="s">
        <v>535</v>
      </c>
      <c r="C31" s="40" t="s">
        <v>69</v>
      </c>
      <c r="D31" s="46" t="s">
        <v>70</v>
      </c>
      <c r="E31" s="42">
        <v>42071</v>
      </c>
      <c r="F31" s="42">
        <v>25403.1</v>
      </c>
      <c r="G31" s="32"/>
    </row>
    <row r="32" spans="2:7" x14ac:dyDescent="0.2">
      <c r="B32" s="45" t="s">
        <v>548</v>
      </c>
      <c r="C32" s="40" t="s">
        <v>71</v>
      </c>
      <c r="D32" s="46" t="s">
        <v>72</v>
      </c>
      <c r="E32" s="42">
        <v>30379.074190000098</v>
      </c>
      <c r="F32" s="42">
        <v>24799.478850000014</v>
      </c>
      <c r="G32" s="32"/>
    </row>
    <row r="33" spans="2:7" x14ac:dyDescent="0.2">
      <c r="B33" s="52">
        <v>3</v>
      </c>
      <c r="C33" s="53" t="s">
        <v>73</v>
      </c>
      <c r="D33" s="54" t="s">
        <v>74</v>
      </c>
      <c r="E33" s="55">
        <v>116121.65416379285</v>
      </c>
      <c r="F33" s="55">
        <v>103795.69978129113</v>
      </c>
      <c r="G33" s="32"/>
    </row>
    <row r="34" spans="2:7" x14ac:dyDescent="0.2">
      <c r="B34" s="45" t="s">
        <v>549</v>
      </c>
      <c r="C34" s="40" t="s">
        <v>75</v>
      </c>
      <c r="D34" s="46" t="s">
        <v>76</v>
      </c>
      <c r="E34" s="42">
        <v>142586.35759999999</v>
      </c>
      <c r="F34" s="42">
        <v>130686.35759999997</v>
      </c>
      <c r="G34" s="32"/>
    </row>
    <row r="35" spans="2:7" x14ac:dyDescent="0.2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">
      <c r="B36" s="45" t="s">
        <v>551</v>
      </c>
      <c r="C36" s="40" t="s">
        <v>79</v>
      </c>
      <c r="D36" s="46" t="s">
        <v>80</v>
      </c>
      <c r="E36" s="42">
        <v>-36172.578190000022</v>
      </c>
      <c r="F36" s="42">
        <v>-35595.331780000037</v>
      </c>
      <c r="G36" s="32"/>
    </row>
    <row r="37" spans="2:7" x14ac:dyDescent="0.2">
      <c r="B37" s="45" t="s">
        <v>552</v>
      </c>
      <c r="C37" s="40" t="s">
        <v>81</v>
      </c>
      <c r="D37" s="46" t="s">
        <v>82</v>
      </c>
      <c r="E37" s="42">
        <v>9224.104703792902</v>
      </c>
      <c r="F37" s="42">
        <v>8220.9039112911814</v>
      </c>
      <c r="G37" s="32"/>
    </row>
    <row r="38" spans="2:7" x14ac:dyDescent="0.2">
      <c r="B38" s="45" t="s">
        <v>83</v>
      </c>
      <c r="C38" s="40" t="s">
        <v>84</v>
      </c>
      <c r="D38" s="46" t="s">
        <v>85</v>
      </c>
      <c r="E38" s="42">
        <v>9224.104703792902</v>
      </c>
      <c r="F38" s="42">
        <v>8220.9039112911814</v>
      </c>
      <c r="G38" s="32"/>
    </row>
    <row r="39" spans="2:7" x14ac:dyDescent="0.2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</row>
    <row r="40" spans="2:7" x14ac:dyDescent="0.2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">
      <c r="B41" s="52">
        <v>4</v>
      </c>
      <c r="C41" s="53" t="s">
        <v>92</v>
      </c>
      <c r="D41" s="54" t="s">
        <v>93</v>
      </c>
      <c r="E41" s="55">
        <v>1318828.1494237925</v>
      </c>
      <c r="F41" s="55">
        <v>1038662.5825412911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topLeftCell="A11" zoomScaleNormal="100" workbookViewId="0">
      <selection activeCell="E34" sqref="E34"/>
    </sheetView>
  </sheetViews>
  <sheetFormatPr defaultColWidth="9.140625" defaultRowHeight="12.75" x14ac:dyDescent="0.2"/>
  <cols>
    <col min="1" max="1" width="2.5703125" style="6" customWidth="1"/>
    <col min="2" max="2" width="4.85546875" style="4" bestFit="1" customWidth="1"/>
    <col min="3" max="3" width="18.42578125" style="4" hidden="1" customWidth="1"/>
    <col min="4" max="4" width="99.140625" style="7" customWidth="1"/>
    <col min="5" max="6" width="13.7109375" style="30" customWidth="1"/>
    <col min="7" max="7" width="11.85546875" style="32" bestFit="1" customWidth="1"/>
    <col min="8" max="16384" width="9.140625" style="6"/>
  </cols>
  <sheetData>
    <row r="1" spans="2:8" x14ac:dyDescent="0.2">
      <c r="B1" s="139" t="s">
        <v>154</v>
      </c>
      <c r="C1" s="139"/>
      <c r="D1" s="139"/>
      <c r="E1" s="139"/>
      <c r="F1" s="139"/>
    </row>
    <row r="2" spans="2:8" x14ac:dyDescent="0.2">
      <c r="B2" s="1"/>
      <c r="C2" s="1"/>
      <c r="D2" s="2"/>
      <c r="E2" s="29"/>
      <c r="F2" s="25" t="s">
        <v>441</v>
      </c>
    </row>
    <row r="3" spans="2:8" ht="38.25" x14ac:dyDescent="0.2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">
      <c r="B4" s="39"/>
      <c r="C4" s="39"/>
      <c r="D4" s="72"/>
      <c r="E4" s="71" t="s">
        <v>157</v>
      </c>
      <c r="F4" s="71" t="s">
        <v>158</v>
      </c>
    </row>
    <row r="5" spans="2:8" x14ac:dyDescent="0.2">
      <c r="B5" s="52">
        <v>1</v>
      </c>
      <c r="C5" s="53" t="s">
        <v>159</v>
      </c>
      <c r="D5" s="54" t="s">
        <v>160</v>
      </c>
      <c r="E5" s="55">
        <f>SUM(E6:E16)</f>
        <v>24038.552670000354</v>
      </c>
      <c r="F5" s="55">
        <f>SUM(F6:F16)</f>
        <v>26680.735821313967</v>
      </c>
    </row>
    <row r="6" spans="2:8" x14ac:dyDescent="0.2">
      <c r="B6" s="56" t="s">
        <v>524</v>
      </c>
      <c r="C6" s="73" t="s">
        <v>161</v>
      </c>
      <c r="D6" s="44" t="s">
        <v>162</v>
      </c>
      <c r="E6" s="75">
        <v>116345.86760000032</v>
      </c>
      <c r="F6" s="75">
        <v>86615.098921313969</v>
      </c>
      <c r="H6" s="12"/>
    </row>
    <row r="7" spans="2:8" x14ac:dyDescent="0.2">
      <c r="B7" s="56" t="s">
        <v>525</v>
      </c>
      <c r="C7" s="73" t="s">
        <v>163</v>
      </c>
      <c r="D7" s="44" t="s">
        <v>164</v>
      </c>
      <c r="E7" s="75">
        <v>-39612.090940000002</v>
      </c>
      <c r="F7" s="75">
        <v>-25085.346810000003</v>
      </c>
      <c r="H7" s="12"/>
    </row>
    <row r="8" spans="2:8" x14ac:dyDescent="0.2">
      <c r="B8" s="56" t="s">
        <v>526</v>
      </c>
      <c r="C8" s="73" t="s">
        <v>165</v>
      </c>
      <c r="D8" s="44" t="s">
        <v>166</v>
      </c>
      <c r="E8" s="75">
        <v>36863.027910000019</v>
      </c>
      <c r="F8" s="75">
        <v>18873.764540000007</v>
      </c>
      <c r="H8" s="12"/>
    </row>
    <row r="9" spans="2:8" x14ac:dyDescent="0.2">
      <c r="B9" s="56" t="s">
        <v>527</v>
      </c>
      <c r="C9" s="73" t="s">
        <v>167</v>
      </c>
      <c r="D9" s="44" t="s">
        <v>168</v>
      </c>
      <c r="E9" s="75">
        <v>-31602.113379999999</v>
      </c>
      <c r="F9" s="75">
        <v>-13894.523359999999</v>
      </c>
      <c r="H9" s="12"/>
    </row>
    <row r="10" spans="2:8" x14ac:dyDescent="0.2">
      <c r="B10" s="56" t="s">
        <v>528</v>
      </c>
      <c r="C10" s="73" t="s">
        <v>169</v>
      </c>
      <c r="D10" s="44" t="s">
        <v>170</v>
      </c>
      <c r="E10" s="75">
        <v>2129.3014199999975</v>
      </c>
      <c r="F10" s="75">
        <v>2365.8017299999992</v>
      </c>
      <c r="H10" s="12"/>
    </row>
    <row r="11" spans="2:8" x14ac:dyDescent="0.2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">
      <c r="B12" s="56" t="s">
        <v>545</v>
      </c>
      <c r="C12" s="73" t="s">
        <v>173</v>
      </c>
      <c r="D12" s="44" t="s">
        <v>174</v>
      </c>
      <c r="E12" s="75">
        <v>-37598.310710000005</v>
      </c>
      <c r="F12" s="75">
        <v>-28968.644810000002</v>
      </c>
      <c r="H12" s="12"/>
    </row>
    <row r="13" spans="2:8" x14ac:dyDescent="0.2">
      <c r="B13" s="56" t="s">
        <v>546</v>
      </c>
      <c r="C13" s="73" t="s">
        <v>175</v>
      </c>
      <c r="D13" s="44" t="s">
        <v>176</v>
      </c>
      <c r="E13" s="75">
        <v>-7888.6920300000011</v>
      </c>
      <c r="F13" s="75">
        <v>-7035.0780200000008</v>
      </c>
      <c r="H13" s="12"/>
    </row>
    <row r="14" spans="2:8" x14ac:dyDescent="0.2">
      <c r="B14" s="56" t="s">
        <v>547</v>
      </c>
      <c r="C14" s="73" t="s">
        <v>177</v>
      </c>
      <c r="D14" s="44" t="s">
        <v>178</v>
      </c>
      <c r="E14" s="75">
        <v>1780.449001</v>
      </c>
      <c r="F14" s="75">
        <v>6316.8870921429934</v>
      </c>
      <c r="H14" s="12"/>
    </row>
    <row r="15" spans="2:8" x14ac:dyDescent="0.2">
      <c r="B15" s="56" t="s">
        <v>46</v>
      </c>
      <c r="C15" s="73" t="s">
        <v>179</v>
      </c>
      <c r="D15" s="44" t="s">
        <v>180</v>
      </c>
      <c r="E15" s="75">
        <v>3325.256569000001</v>
      </c>
      <c r="F15" s="75">
        <v>605.40098785699934</v>
      </c>
      <c r="H15" s="12"/>
    </row>
    <row r="16" spans="2:8" x14ac:dyDescent="0.2">
      <c r="B16" s="56" t="s">
        <v>553</v>
      </c>
      <c r="C16" s="73" t="s">
        <v>181</v>
      </c>
      <c r="D16" s="44" t="s">
        <v>182</v>
      </c>
      <c r="E16" s="75">
        <v>-19704.142769999991</v>
      </c>
      <c r="F16" s="75">
        <v>-13112.624449999996</v>
      </c>
      <c r="H16" s="12"/>
    </row>
    <row r="17" spans="2:8" x14ac:dyDescent="0.2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">
      <c r="B18" s="39" t="s">
        <v>529</v>
      </c>
      <c r="C18" s="73" t="s">
        <v>185</v>
      </c>
      <c r="D18" s="74" t="s">
        <v>186</v>
      </c>
      <c r="E18" s="76">
        <f>SUM(E19:E21)</f>
        <v>-184986.74854034273</v>
      </c>
      <c r="F18" s="76">
        <f>SUM(F19:F21)</f>
        <v>-128256.34883682145</v>
      </c>
      <c r="H18" s="12"/>
    </row>
    <row r="19" spans="2:8" x14ac:dyDescent="0.2">
      <c r="B19" s="39" t="s">
        <v>53</v>
      </c>
      <c r="C19" s="73" t="s">
        <v>187</v>
      </c>
      <c r="D19" s="44" t="s">
        <v>188</v>
      </c>
      <c r="E19" s="75">
        <v>-22155.66419</v>
      </c>
      <c r="F19" s="75">
        <v>24084.028884249987</v>
      </c>
      <c r="H19" s="12"/>
    </row>
    <row r="20" spans="2:8" x14ac:dyDescent="0.2">
      <c r="B20" s="39" t="s">
        <v>56</v>
      </c>
      <c r="C20" s="73" t="s">
        <v>189</v>
      </c>
      <c r="D20" s="44" t="s">
        <v>190</v>
      </c>
      <c r="E20" s="75">
        <v>-160260.70314205717</v>
      </c>
      <c r="F20" s="75">
        <v>-163268.91232687465</v>
      </c>
      <c r="H20" s="12"/>
    </row>
    <row r="21" spans="2:8" x14ac:dyDescent="0.2">
      <c r="B21" s="39" t="s">
        <v>191</v>
      </c>
      <c r="C21" s="73" t="s">
        <v>192</v>
      </c>
      <c r="D21" s="44" t="s">
        <v>193</v>
      </c>
      <c r="E21" s="75">
        <v>-2570.3812082855575</v>
      </c>
      <c r="F21" s="75">
        <v>10928.534605803205</v>
      </c>
      <c r="H21" s="12"/>
    </row>
    <row r="22" spans="2:8" x14ac:dyDescent="0.2">
      <c r="B22" s="39" t="s">
        <v>530</v>
      </c>
      <c r="C22" s="73" t="s">
        <v>194</v>
      </c>
      <c r="D22" s="74" t="s">
        <v>195</v>
      </c>
      <c r="E22" s="76">
        <f>SUM(E23:E26)</f>
        <v>248884.32917999986</v>
      </c>
      <c r="F22" s="76">
        <f>SUM(F23:F26)</f>
        <v>138679.29535000009</v>
      </c>
      <c r="H22" s="12"/>
    </row>
    <row r="23" spans="2:8" x14ac:dyDescent="0.2">
      <c r="B23" s="39" t="s">
        <v>196</v>
      </c>
      <c r="C23" s="73" t="s">
        <v>197</v>
      </c>
      <c r="D23" s="44" t="s">
        <v>198</v>
      </c>
      <c r="E23" s="75">
        <v>93802.472479999968</v>
      </c>
      <c r="F23" s="75">
        <v>11777.320109999991</v>
      </c>
      <c r="H23" s="12"/>
    </row>
    <row r="24" spans="2:8" x14ac:dyDescent="0.2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">
      <c r="B25" s="39" t="s">
        <v>202</v>
      </c>
      <c r="C25" s="73" t="s">
        <v>203</v>
      </c>
      <c r="D25" s="44" t="s">
        <v>204</v>
      </c>
      <c r="E25" s="75">
        <v>151789.64467999979</v>
      </c>
      <c r="F25" s="75">
        <v>134100.36964000016</v>
      </c>
      <c r="H25" s="12"/>
    </row>
    <row r="26" spans="2:8" x14ac:dyDescent="0.2">
      <c r="B26" s="39" t="s">
        <v>205</v>
      </c>
      <c r="C26" s="73" t="s">
        <v>206</v>
      </c>
      <c r="D26" s="44" t="s">
        <v>207</v>
      </c>
      <c r="E26" s="75">
        <v>3292.2120200000818</v>
      </c>
      <c r="F26" s="75">
        <v>-7198.3944000000802</v>
      </c>
      <c r="H26" s="12"/>
    </row>
    <row r="27" spans="2:8" x14ac:dyDescent="0.2">
      <c r="B27" s="52">
        <v>3</v>
      </c>
      <c r="C27" s="53" t="s">
        <v>208</v>
      </c>
      <c r="D27" s="54" t="s">
        <v>209</v>
      </c>
      <c r="E27" s="55">
        <f>E5+E18+E22</f>
        <v>87936.133309657482</v>
      </c>
      <c r="F27" s="55">
        <f>F5+F18+F22</f>
        <v>37103.682334492609</v>
      </c>
      <c r="H27" s="12"/>
    </row>
    <row r="28" spans="2:8" x14ac:dyDescent="0.2">
      <c r="B28" s="39" t="s">
        <v>549</v>
      </c>
      <c r="C28" s="73" t="s">
        <v>210</v>
      </c>
      <c r="D28" s="44" t="s">
        <v>211</v>
      </c>
      <c r="E28" s="75">
        <v>-203</v>
      </c>
      <c r="F28" s="75">
        <v>-403</v>
      </c>
      <c r="H28" s="12"/>
    </row>
    <row r="29" spans="2:8" x14ac:dyDescent="0.2">
      <c r="B29" s="52">
        <v>4</v>
      </c>
      <c r="C29" s="53" t="s">
        <v>212</v>
      </c>
      <c r="D29" s="54" t="s">
        <v>213</v>
      </c>
      <c r="E29" s="55">
        <f>SUM(E27:E28)</f>
        <v>87733.133309657482</v>
      </c>
      <c r="F29" s="55">
        <f>SUM(F27:F28)</f>
        <v>36700.682334492609</v>
      </c>
      <c r="H29" s="12"/>
    </row>
    <row r="30" spans="2:8" x14ac:dyDescent="0.2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">
      <c r="B31" s="39" t="s">
        <v>540</v>
      </c>
      <c r="C31" s="73" t="s">
        <v>216</v>
      </c>
      <c r="D31" s="44" t="s">
        <v>217</v>
      </c>
      <c r="E31" s="75">
        <v>-12370.28085000001</v>
      </c>
      <c r="F31" s="75">
        <v>-8659.1073500000693</v>
      </c>
      <c r="H31" s="12"/>
    </row>
    <row r="32" spans="2:8" x14ac:dyDescent="0.2">
      <c r="B32" s="39" t="s">
        <v>541</v>
      </c>
      <c r="C32" s="73" t="s">
        <v>218</v>
      </c>
      <c r="D32" s="44" t="s">
        <v>219</v>
      </c>
      <c r="E32" s="75">
        <v>8</v>
      </c>
      <c r="F32" s="75">
        <v>39.60296000007645</v>
      </c>
      <c r="H32" s="12"/>
    </row>
    <row r="33" spans="2:8" x14ac:dyDescent="0.2">
      <c r="B33" s="39" t="s">
        <v>542</v>
      </c>
      <c r="C33" s="73" t="s">
        <v>220</v>
      </c>
      <c r="D33" s="44" t="s">
        <v>221</v>
      </c>
      <c r="E33" s="75">
        <v>-3132.6684000000005</v>
      </c>
      <c r="F33" s="75">
        <v>-3430.0919599999997</v>
      </c>
      <c r="H33" s="12"/>
    </row>
    <row r="34" spans="2:8" x14ac:dyDescent="0.2">
      <c r="B34" s="39" t="s">
        <v>543</v>
      </c>
      <c r="C34" s="73" t="s">
        <v>222</v>
      </c>
      <c r="D34" s="44" t="s">
        <v>223</v>
      </c>
      <c r="E34" s="75">
        <v>0</v>
      </c>
      <c r="F34" s="75">
        <v>0</v>
      </c>
      <c r="H34" s="12"/>
    </row>
    <row r="35" spans="2:8" x14ac:dyDescent="0.2">
      <c r="B35" s="39" t="s">
        <v>554</v>
      </c>
      <c r="C35" s="73" t="s">
        <v>224</v>
      </c>
      <c r="D35" s="44" t="s">
        <v>225</v>
      </c>
      <c r="E35" s="75">
        <v>1001.25</v>
      </c>
      <c r="F35" s="75">
        <v>1113.3</v>
      </c>
      <c r="H35" s="12"/>
    </row>
    <row r="36" spans="2:8" x14ac:dyDescent="0.2">
      <c r="B36" s="39" t="s">
        <v>555</v>
      </c>
      <c r="C36" s="73" t="s">
        <v>226</v>
      </c>
      <c r="D36" s="44" t="s">
        <v>227</v>
      </c>
      <c r="E36" s="75">
        <v>-582.59307000000263</v>
      </c>
      <c r="F36" s="75">
        <v>-9430.0953999999983</v>
      </c>
      <c r="H36" s="12"/>
    </row>
    <row r="37" spans="2:8" x14ac:dyDescent="0.2">
      <c r="B37" s="39" t="s">
        <v>556</v>
      </c>
      <c r="C37" s="73" t="s">
        <v>228</v>
      </c>
      <c r="D37" s="44" t="s">
        <v>229</v>
      </c>
      <c r="E37" s="75">
        <v>5.3384499999999662</v>
      </c>
      <c r="F37" s="75">
        <v>2.3996300000000019</v>
      </c>
      <c r="H37" s="12"/>
    </row>
    <row r="38" spans="2:8" x14ac:dyDescent="0.2">
      <c r="B38" s="52">
        <v>6</v>
      </c>
      <c r="C38" s="53" t="s">
        <v>230</v>
      </c>
      <c r="D38" s="54" t="s">
        <v>231</v>
      </c>
      <c r="E38" s="55">
        <f>SUM(E31:E37)</f>
        <v>-15070.953870000014</v>
      </c>
      <c r="F38" s="55">
        <f>SUM(F31:F37)</f>
        <v>-20363.992119999992</v>
      </c>
      <c r="H38" s="12"/>
    </row>
    <row r="39" spans="2:8" x14ac:dyDescent="0.2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">
      <c r="B40" s="39" t="s">
        <v>557</v>
      </c>
      <c r="C40" s="73" t="s">
        <v>234</v>
      </c>
      <c r="D40" s="44" t="s">
        <v>235</v>
      </c>
      <c r="E40" s="75"/>
      <c r="F40" s="75">
        <v>0</v>
      </c>
      <c r="H40" s="12"/>
    </row>
    <row r="41" spans="2:8" x14ac:dyDescent="0.2">
      <c r="B41" s="39" t="s">
        <v>558</v>
      </c>
      <c r="C41" s="73" t="s">
        <v>236</v>
      </c>
      <c r="D41" s="44" t="s">
        <v>237</v>
      </c>
      <c r="E41" s="75"/>
      <c r="F41" s="75">
        <v>0</v>
      </c>
      <c r="H41" s="12"/>
    </row>
    <row r="42" spans="2:8" x14ac:dyDescent="0.2">
      <c r="B42" s="39" t="s">
        <v>559</v>
      </c>
      <c r="C42" s="73" t="s">
        <v>238</v>
      </c>
      <c r="D42" s="44" t="s">
        <v>239</v>
      </c>
      <c r="E42" s="75"/>
      <c r="F42" s="75">
        <v>0</v>
      </c>
      <c r="H42" s="12"/>
    </row>
    <row r="43" spans="2:8" x14ac:dyDescent="0.2">
      <c r="B43" s="39" t="s">
        <v>560</v>
      </c>
      <c r="C43" s="73" t="s">
        <v>240</v>
      </c>
      <c r="D43" s="44" t="s">
        <v>241</v>
      </c>
      <c r="E43" s="75">
        <v>16667.900000000001</v>
      </c>
      <c r="F43" s="75">
        <v>0</v>
      </c>
      <c r="H43" s="12"/>
    </row>
    <row r="44" spans="2:8" x14ac:dyDescent="0.2">
      <c r="B44" s="39" t="s">
        <v>561</v>
      </c>
      <c r="C44" s="73" t="s">
        <v>242</v>
      </c>
      <c r="D44" s="44" t="s">
        <v>243</v>
      </c>
      <c r="E44" s="75">
        <v>11900.000000000015</v>
      </c>
      <c r="F44" s="75">
        <v>0</v>
      </c>
      <c r="H44" s="12"/>
    </row>
    <row r="45" spans="2:8" x14ac:dyDescent="0.2">
      <c r="B45" s="39" t="s">
        <v>562</v>
      </c>
      <c r="C45" s="73"/>
      <c r="D45" s="44" t="s">
        <v>523</v>
      </c>
      <c r="E45" s="75">
        <v>0</v>
      </c>
      <c r="F45" s="75">
        <v>-4043.2191600000001</v>
      </c>
      <c r="H45" s="12"/>
    </row>
    <row r="46" spans="2:8" x14ac:dyDescent="0.2">
      <c r="B46" s="39" t="s">
        <v>563</v>
      </c>
      <c r="C46" s="73" t="s">
        <v>244</v>
      </c>
      <c r="D46" s="44" t="s">
        <v>245</v>
      </c>
      <c r="E46" s="75">
        <v>0</v>
      </c>
      <c r="F46" s="75">
        <v>0</v>
      </c>
      <c r="H46" s="12"/>
    </row>
    <row r="47" spans="2:8" x14ac:dyDescent="0.2">
      <c r="B47" s="52">
        <v>8</v>
      </c>
      <c r="C47" s="53" t="s">
        <v>246</v>
      </c>
      <c r="D47" s="54" t="s">
        <v>247</v>
      </c>
      <c r="E47" s="55">
        <f>SUM(E40:E46)</f>
        <v>28567.900000000016</v>
      </c>
      <c r="F47" s="55">
        <f>SUM(F40:F46)</f>
        <v>-4043.2191600000001</v>
      </c>
    </row>
    <row r="48" spans="2:8" ht="15" x14ac:dyDescent="0.25">
      <c r="B48" s="52">
        <v>9</v>
      </c>
      <c r="C48" s="53" t="s">
        <v>248</v>
      </c>
      <c r="D48" s="54" t="s">
        <v>249</v>
      </c>
      <c r="E48" s="55">
        <v>129083.23713999997</v>
      </c>
      <c r="F48" s="55">
        <v>102098.70162000005</v>
      </c>
      <c r="H48"/>
    </row>
    <row r="49" spans="2:8" ht="15" x14ac:dyDescent="0.25">
      <c r="B49" s="52">
        <v>10</v>
      </c>
      <c r="C49" s="53" t="s">
        <v>250</v>
      </c>
      <c r="D49" s="54" t="s">
        <v>251</v>
      </c>
      <c r="E49" s="55">
        <f>E29+E38+E47</f>
        <v>101230.07943965748</v>
      </c>
      <c r="F49" s="55">
        <f>F29+F38+F47</f>
        <v>12293.471054492617</v>
      </c>
      <c r="H49"/>
    </row>
    <row r="50" spans="2:8" ht="15" x14ac:dyDescent="0.25">
      <c r="B50" s="52">
        <v>11</v>
      </c>
      <c r="C50" s="53" t="s">
        <v>252</v>
      </c>
      <c r="D50" s="54" t="s">
        <v>253</v>
      </c>
      <c r="E50" s="77">
        <v>281.75457000000119</v>
      </c>
      <c r="F50" s="78">
        <v>-381.40215999980921</v>
      </c>
      <c r="H50"/>
    </row>
    <row r="51" spans="2:8" ht="15" x14ac:dyDescent="0.25">
      <c r="B51" s="52">
        <v>12</v>
      </c>
      <c r="C51" s="53" t="s">
        <v>254</v>
      </c>
      <c r="D51" s="54" t="s">
        <v>255</v>
      </c>
      <c r="E51" s="55">
        <f>SUM(E48:E50)</f>
        <v>230595.07114965742</v>
      </c>
      <c r="F51" s="55">
        <f>SUM(F48:F50)</f>
        <v>114010.77051449286</v>
      </c>
      <c r="H51"/>
    </row>
    <row r="52" spans="2:8" ht="15" x14ac:dyDescent="0.25">
      <c r="G52"/>
      <c r="H52"/>
    </row>
    <row r="53" spans="2:8" ht="15" x14ac:dyDescent="0.25">
      <c r="D53"/>
      <c r="E53"/>
      <c r="F53"/>
      <c r="G53"/>
      <c r="H53"/>
    </row>
    <row r="54" spans="2:8" ht="15" x14ac:dyDescent="0.25">
      <c r="D54"/>
      <c r="E54" s="131"/>
      <c r="F54"/>
      <c r="G54"/>
      <c r="H54"/>
    </row>
    <row r="55" spans="2:8" ht="15" x14ac:dyDescent="0.25">
      <c r="D55"/>
      <c r="E55"/>
      <c r="F55"/>
      <c r="G55"/>
      <c r="H55"/>
    </row>
    <row r="56" spans="2:8" ht="15" x14ac:dyDescent="0.25">
      <c r="D56"/>
      <c r="E56" s="131"/>
      <c r="F56"/>
      <c r="G56"/>
      <c r="H56"/>
    </row>
    <row r="57" spans="2:8" ht="15" x14ac:dyDescent="0.25">
      <c r="D57"/>
      <c r="E57"/>
      <c r="F57"/>
      <c r="G57"/>
      <c r="H57"/>
    </row>
    <row r="58" spans="2:8" ht="15" x14ac:dyDescent="0.25">
      <c r="D58"/>
      <c r="E58"/>
      <c r="F58"/>
      <c r="G58"/>
      <c r="H58"/>
    </row>
    <row r="59" spans="2:8" ht="15" x14ac:dyDescent="0.25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D5" sqref="D5"/>
    </sheetView>
  </sheetViews>
  <sheetFormatPr defaultColWidth="9.140625" defaultRowHeight="12.75" x14ac:dyDescent="0.2"/>
  <cols>
    <col min="1" max="1" width="4.140625" style="6" customWidth="1"/>
    <col min="2" max="2" width="5.85546875" style="6" customWidth="1"/>
    <col min="3" max="3" width="17.140625" style="6" hidden="1" customWidth="1"/>
    <col min="4" max="4" width="38" style="6" customWidth="1"/>
    <col min="5" max="5" width="16" style="6" customWidth="1"/>
    <col min="6" max="6" width="12.85546875" style="6" bestFit="1" customWidth="1"/>
    <col min="7" max="7" width="9.140625" style="6"/>
    <col min="8" max="8" width="12.7109375" style="6" customWidth="1"/>
    <col min="9" max="16384" width="9.140625" style="6"/>
  </cols>
  <sheetData>
    <row r="1" spans="2:9" x14ac:dyDescent="0.2">
      <c r="B1" s="140" t="s">
        <v>256</v>
      </c>
      <c r="C1" s="140"/>
      <c r="D1" s="140"/>
      <c r="E1" s="140"/>
    </row>
    <row r="2" spans="2:9" x14ac:dyDescent="0.2">
      <c r="B2" s="8"/>
      <c r="C2" s="80" t="s">
        <v>257</v>
      </c>
      <c r="E2" s="124" t="s">
        <v>441</v>
      </c>
      <c r="F2" s="9"/>
    </row>
    <row r="3" spans="2:9" x14ac:dyDescent="0.2">
      <c r="B3" s="54">
        <v>1</v>
      </c>
      <c r="C3" s="55" t="s">
        <v>258</v>
      </c>
      <c r="D3" s="54" t="s">
        <v>259</v>
      </c>
      <c r="E3" s="55">
        <f>SUM(E4:E9)</f>
        <v>917477.85322555841</v>
      </c>
    </row>
    <row r="4" spans="2:9" ht="15" x14ac:dyDescent="0.25">
      <c r="B4" s="49">
        <v>1.1000000000000001</v>
      </c>
      <c r="C4" s="50" t="s">
        <v>260</v>
      </c>
      <c r="D4" s="58" t="s">
        <v>261</v>
      </c>
      <c r="E4" s="59">
        <v>107311.78102102781</v>
      </c>
      <c r="F4" s="132"/>
      <c r="H4" s="12"/>
      <c r="I4"/>
    </row>
    <row r="5" spans="2:9" x14ac:dyDescent="0.2">
      <c r="B5" s="49">
        <v>1.2</v>
      </c>
      <c r="C5" s="50" t="s">
        <v>262</v>
      </c>
      <c r="D5" s="58" t="s">
        <v>263</v>
      </c>
      <c r="E5" s="59">
        <v>88892.131561177739</v>
      </c>
      <c r="F5" s="132"/>
      <c r="H5" s="12"/>
    </row>
    <row r="6" spans="2:9" x14ac:dyDescent="0.2">
      <c r="B6" s="49">
        <v>1.3</v>
      </c>
      <c r="C6" s="50" t="s">
        <v>264</v>
      </c>
      <c r="D6" s="58" t="s">
        <v>265</v>
      </c>
      <c r="E6" s="59">
        <v>141612.67026909796</v>
      </c>
      <c r="F6" s="132"/>
      <c r="H6" s="12"/>
    </row>
    <row r="7" spans="2:9" x14ac:dyDescent="0.2">
      <c r="B7" s="49">
        <v>1.4</v>
      </c>
      <c r="C7" s="50" t="s">
        <v>266</v>
      </c>
      <c r="D7" s="58" t="s">
        <v>267</v>
      </c>
      <c r="E7" s="59">
        <v>190754.3071191175</v>
      </c>
      <c r="F7" s="132"/>
      <c r="H7" s="12"/>
    </row>
    <row r="8" spans="2:9" x14ac:dyDescent="0.2">
      <c r="B8" s="49">
        <v>1.5</v>
      </c>
      <c r="C8" s="50" t="s">
        <v>268</v>
      </c>
      <c r="D8" s="58" t="s">
        <v>269</v>
      </c>
      <c r="E8" s="59">
        <v>241646.75649758021</v>
      </c>
      <c r="F8" s="132"/>
      <c r="H8" s="12"/>
    </row>
    <row r="9" spans="2:9" x14ac:dyDescent="0.2">
      <c r="B9" s="49">
        <v>1.6</v>
      </c>
      <c r="C9" s="50" t="s">
        <v>270</v>
      </c>
      <c r="D9" s="58" t="s">
        <v>271</v>
      </c>
      <c r="E9" s="59">
        <v>147260.20675755723</v>
      </c>
      <c r="F9" s="132"/>
      <c r="H9" s="12"/>
    </row>
    <row r="10" spans="2:9" x14ac:dyDescent="0.2">
      <c r="B10" s="54">
        <v>2</v>
      </c>
      <c r="C10" s="55" t="s">
        <v>272</v>
      </c>
      <c r="D10" s="54" t="s">
        <v>273</v>
      </c>
      <c r="E10" s="55">
        <f>SUM(E11:E16)</f>
        <v>759881.17341400008</v>
      </c>
      <c r="F10" s="132"/>
      <c r="H10" s="12"/>
    </row>
    <row r="11" spans="2:9" x14ac:dyDescent="0.2">
      <c r="B11" s="49">
        <v>2.1</v>
      </c>
      <c r="C11" s="50" t="s">
        <v>260</v>
      </c>
      <c r="D11" s="58" t="s">
        <v>261</v>
      </c>
      <c r="E11" s="59">
        <v>133098.37601800007</v>
      </c>
      <c r="F11" s="132"/>
      <c r="H11" s="12"/>
    </row>
    <row r="12" spans="2:9" x14ac:dyDescent="0.2">
      <c r="B12" s="49">
        <v>2.2000000000000002</v>
      </c>
      <c r="C12" s="50" t="s">
        <v>262</v>
      </c>
      <c r="D12" s="58" t="s">
        <v>263</v>
      </c>
      <c r="E12" s="59">
        <v>159064.30241799995</v>
      </c>
      <c r="F12" s="132"/>
      <c r="H12" s="12"/>
    </row>
    <row r="13" spans="2:9" x14ac:dyDescent="0.2">
      <c r="B13" s="49">
        <v>2.2999999999999998</v>
      </c>
      <c r="C13" s="50" t="s">
        <v>264</v>
      </c>
      <c r="D13" s="58" t="s">
        <v>265</v>
      </c>
      <c r="E13" s="59">
        <v>312232.62791100005</v>
      </c>
      <c r="F13" s="132"/>
      <c r="H13" s="12"/>
    </row>
    <row r="14" spans="2:9" x14ac:dyDescent="0.2">
      <c r="B14" s="49">
        <v>2.4</v>
      </c>
      <c r="C14" s="50" t="s">
        <v>266</v>
      </c>
      <c r="D14" s="58" t="s">
        <v>267</v>
      </c>
      <c r="E14" s="59">
        <v>41982.494669999985</v>
      </c>
      <c r="F14" s="132"/>
      <c r="H14" s="12"/>
    </row>
    <row r="15" spans="2:9" x14ac:dyDescent="0.2">
      <c r="B15" s="49">
        <v>2.5</v>
      </c>
      <c r="C15" s="50" t="s">
        <v>268</v>
      </c>
      <c r="D15" s="58" t="s">
        <v>269</v>
      </c>
      <c r="E15" s="59">
        <v>26450.097140000013</v>
      </c>
      <c r="F15" s="132"/>
      <c r="H15" s="12"/>
    </row>
    <row r="16" spans="2:9" x14ac:dyDescent="0.2">
      <c r="B16" s="49">
        <v>2.6</v>
      </c>
      <c r="C16" s="50" t="s">
        <v>270</v>
      </c>
      <c r="D16" s="58" t="s">
        <v>271</v>
      </c>
      <c r="E16" s="59">
        <v>87053.27525700003</v>
      </c>
      <c r="F16" s="132"/>
      <c r="H16" s="12"/>
    </row>
    <row r="17" spans="2:8" x14ac:dyDescent="0.2">
      <c r="B17" s="54">
        <v>3</v>
      </c>
      <c r="C17" s="55" t="s">
        <v>274</v>
      </c>
      <c r="D17" s="54" t="s">
        <v>275</v>
      </c>
      <c r="E17" s="55">
        <f>E3-E10</f>
        <v>157596.67981155834</v>
      </c>
      <c r="F17" s="132"/>
      <c r="H17" s="12"/>
    </row>
    <row r="18" spans="2:8" x14ac:dyDescent="0.2">
      <c r="B18" s="49">
        <v>3.1</v>
      </c>
      <c r="C18" s="50" t="s">
        <v>260</v>
      </c>
      <c r="D18" s="58" t="s">
        <v>261</v>
      </c>
      <c r="E18" s="59">
        <f>E4-E11</f>
        <v>-25786.594996972257</v>
      </c>
      <c r="F18" s="132"/>
      <c r="H18" s="12"/>
    </row>
    <row r="19" spans="2:8" x14ac:dyDescent="0.2">
      <c r="B19" s="49">
        <v>3.2</v>
      </c>
      <c r="C19" s="50" t="s">
        <v>262</v>
      </c>
      <c r="D19" s="58" t="s">
        <v>263</v>
      </c>
      <c r="E19" s="59">
        <f t="shared" ref="E19:E23" si="0">E5-E12</f>
        <v>-70172.170856822209</v>
      </c>
      <c r="F19" s="132"/>
      <c r="H19" s="12"/>
    </row>
    <row r="20" spans="2:8" x14ac:dyDescent="0.2">
      <c r="B20" s="49">
        <v>3.3</v>
      </c>
      <c r="C20" s="50" t="s">
        <v>264</v>
      </c>
      <c r="D20" s="58" t="s">
        <v>265</v>
      </c>
      <c r="E20" s="59">
        <f t="shared" si="0"/>
        <v>-170619.95764190209</v>
      </c>
      <c r="F20" s="132"/>
      <c r="H20" s="12"/>
    </row>
    <row r="21" spans="2:8" x14ac:dyDescent="0.2">
      <c r="B21" s="49">
        <v>3.4</v>
      </c>
      <c r="C21" s="50" t="s">
        <v>266</v>
      </c>
      <c r="D21" s="58" t="s">
        <v>267</v>
      </c>
      <c r="E21" s="59">
        <f t="shared" si="0"/>
        <v>148771.81244911751</v>
      </c>
      <c r="F21" s="132"/>
      <c r="H21" s="12"/>
    </row>
    <row r="22" spans="2:8" x14ac:dyDescent="0.2">
      <c r="B22" s="49">
        <v>3.5</v>
      </c>
      <c r="C22" s="50" t="s">
        <v>268</v>
      </c>
      <c r="D22" s="58" t="s">
        <v>269</v>
      </c>
      <c r="E22" s="59">
        <f t="shared" si="0"/>
        <v>215196.65935758018</v>
      </c>
      <c r="F22" s="132"/>
      <c r="H22" s="12"/>
    </row>
    <row r="23" spans="2:8" x14ac:dyDescent="0.2">
      <c r="B23" s="49">
        <v>3.6</v>
      </c>
      <c r="C23" s="50" t="s">
        <v>270</v>
      </c>
      <c r="D23" s="58" t="s">
        <v>271</v>
      </c>
      <c r="E23" s="59">
        <f t="shared" si="0"/>
        <v>60206.931500557199</v>
      </c>
      <c r="F23" s="132"/>
      <c r="H23" s="12"/>
    </row>
    <row r="24" spans="2:8" x14ac:dyDescent="0.2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H30" sqref="H30"/>
    </sheetView>
  </sheetViews>
  <sheetFormatPr defaultColWidth="9.140625" defaultRowHeight="12.75" x14ac:dyDescent="0.2"/>
  <cols>
    <col min="1" max="1" width="28.5703125" style="6" customWidth="1"/>
    <col min="2" max="2" width="21.5703125" style="6" hidden="1" customWidth="1"/>
    <col min="3" max="3" width="13.140625" style="6" bestFit="1" customWidth="1"/>
    <col min="4" max="10" width="13.7109375" style="6" customWidth="1"/>
    <col min="11" max="11" width="10.85546875" style="6" customWidth="1"/>
    <col min="12" max="12" width="11.42578125" style="6" customWidth="1"/>
    <col min="13" max="13" width="11" style="6" customWidth="1"/>
    <col min="14" max="14" width="11.7109375" style="6" customWidth="1"/>
    <col min="15" max="16" width="13.28515625" style="6" customWidth="1"/>
    <col min="17" max="17" width="13.5703125" style="6" customWidth="1"/>
    <col min="18" max="16384" width="9.140625" style="6"/>
  </cols>
  <sheetData>
    <row r="1" spans="1:17" ht="26.25" customHeight="1" x14ac:dyDescent="0.2">
      <c r="A1" s="139" t="s">
        <v>276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3.5" customHeight="1" x14ac:dyDescent="0.2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">
      <c r="A4" s="142" t="s">
        <v>278</v>
      </c>
      <c r="B4" s="142"/>
      <c r="C4" s="142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">
      <c r="A5" s="143" t="s">
        <v>279</v>
      </c>
      <c r="B5" s="82"/>
      <c r="C5" s="146" t="s">
        <v>280</v>
      </c>
      <c r="D5" s="146" t="s">
        <v>281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hidden="1" customHeight="1" x14ac:dyDescent="0.2">
      <c r="A6" s="144"/>
      <c r="B6" s="82"/>
      <c r="C6" s="146"/>
      <c r="D6" s="82"/>
      <c r="E6" s="82"/>
      <c r="F6" s="82"/>
      <c r="G6" s="82"/>
      <c r="H6" s="141" t="s">
        <v>282</v>
      </c>
      <c r="I6" s="141"/>
      <c r="J6" s="141"/>
      <c r="K6" s="141"/>
      <c r="L6" s="82"/>
      <c r="M6" s="82"/>
      <c r="N6" s="82"/>
      <c r="O6" s="82"/>
      <c r="P6" s="82"/>
      <c r="Q6" s="82"/>
    </row>
    <row r="7" spans="1:17" x14ac:dyDescent="0.2">
      <c r="A7" s="144"/>
      <c r="B7" s="82"/>
      <c r="C7" s="146"/>
      <c r="D7" s="146" t="s">
        <v>283</v>
      </c>
      <c r="E7" s="146" t="s">
        <v>284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hidden="1" customHeight="1" x14ac:dyDescent="0.2">
      <c r="A8" s="144"/>
      <c r="B8" s="82"/>
      <c r="C8" s="146"/>
      <c r="D8" s="146"/>
      <c r="E8" s="82"/>
      <c r="F8" s="82"/>
      <c r="G8" s="82"/>
      <c r="H8" s="141" t="s">
        <v>285</v>
      </c>
      <c r="I8" s="141"/>
      <c r="J8" s="141"/>
      <c r="K8" s="141"/>
      <c r="L8" s="82"/>
      <c r="M8" s="82"/>
      <c r="N8" s="82"/>
      <c r="O8" s="82"/>
      <c r="P8" s="82"/>
      <c r="Q8" s="82"/>
    </row>
    <row r="9" spans="1:17" ht="25.5" x14ac:dyDescent="0.2">
      <c r="A9" s="145"/>
      <c r="B9" s="82"/>
      <c r="C9" s="146"/>
      <c r="D9" s="146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5.5" hidden="1" x14ac:dyDescent="0.2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">
      <c r="A11" s="85" t="s">
        <v>314</v>
      </c>
      <c r="B11" s="86" t="s">
        <v>315</v>
      </c>
      <c r="C11" s="87">
        <f>SUM(D11:Q11)</f>
        <v>878857.27935999993</v>
      </c>
      <c r="D11" s="87">
        <v>776617.87527743494</v>
      </c>
      <c r="E11" s="87">
        <v>35005.579815564954</v>
      </c>
      <c r="F11" s="87">
        <v>8051.7374759999939</v>
      </c>
      <c r="G11" s="87">
        <v>5281.3834860000015</v>
      </c>
      <c r="H11" s="87">
        <v>3816.7696480000009</v>
      </c>
      <c r="I11" s="87">
        <v>3427.0035059999959</v>
      </c>
      <c r="J11" s="87">
        <v>3262.2417790000018</v>
      </c>
      <c r="K11" s="87">
        <v>2519.8823690000004</v>
      </c>
      <c r="L11" s="87">
        <v>3085.1349099999989</v>
      </c>
      <c r="M11" s="87">
        <v>2924.2874249999991</v>
      </c>
      <c r="N11" s="87">
        <v>1888.462841</v>
      </c>
      <c r="O11" s="87">
        <v>1753.6494999999998</v>
      </c>
      <c r="P11" s="87">
        <v>1703.9384349999998</v>
      </c>
      <c r="Q11" s="87">
        <v>29519.332891999991</v>
      </c>
    </row>
    <row r="12" spans="1:17" x14ac:dyDescent="0.2">
      <c r="A12" s="35" t="s">
        <v>316</v>
      </c>
      <c r="B12" s="43" t="s">
        <v>317</v>
      </c>
      <c r="C12" s="87">
        <f t="shared" ref="C12:C15" si="0">SUM(D12:Q12)</f>
        <v>278354.83884600026</v>
      </c>
      <c r="D12" s="42">
        <v>244379.74846600019</v>
      </c>
      <c r="E12" s="42">
        <v>8917.0192499999976</v>
      </c>
      <c r="F12" s="42">
        <v>774.56669799999963</v>
      </c>
      <c r="G12" s="42">
        <v>412.82872000000043</v>
      </c>
      <c r="H12" s="42">
        <v>199.40165999999999</v>
      </c>
      <c r="I12" s="42">
        <v>65.388789999999972</v>
      </c>
      <c r="J12" s="42">
        <v>524.34673999999995</v>
      </c>
      <c r="K12" s="42">
        <v>104.82875000000013</v>
      </c>
      <c r="L12" s="42">
        <v>173.04035999999996</v>
      </c>
      <c r="M12" s="42">
        <v>86.751630000000205</v>
      </c>
      <c r="N12" s="42">
        <v>139.30205000000001</v>
      </c>
      <c r="O12" s="42">
        <v>78.542159999999967</v>
      </c>
      <c r="P12" s="42">
        <v>105.35131000000001</v>
      </c>
      <c r="Q12" s="42">
        <v>22393.722262000003</v>
      </c>
    </row>
    <row r="13" spans="1:17" x14ac:dyDescent="0.2">
      <c r="A13" s="35" t="s">
        <v>318</v>
      </c>
      <c r="B13" s="43" t="s">
        <v>319</v>
      </c>
      <c r="C13" s="87">
        <f t="shared" si="0"/>
        <v>535106.42594499968</v>
      </c>
      <c r="D13" s="42">
        <v>467881.11329143477</v>
      </c>
      <c r="E13" s="42">
        <v>25877.563135564957</v>
      </c>
      <c r="F13" s="42">
        <v>7119.5465769999946</v>
      </c>
      <c r="G13" s="42">
        <v>4868.5547660000011</v>
      </c>
      <c r="H13" s="42">
        <v>3617.3679880000009</v>
      </c>
      <c r="I13" s="42">
        <v>3361.614715999996</v>
      </c>
      <c r="J13" s="42">
        <v>2737.8950390000018</v>
      </c>
      <c r="K13" s="42">
        <v>2415.0536190000003</v>
      </c>
      <c r="L13" s="42">
        <v>2856.2115799999988</v>
      </c>
      <c r="M13" s="42">
        <v>2836.6248669999991</v>
      </c>
      <c r="N13" s="42">
        <v>1711.828051</v>
      </c>
      <c r="O13" s="42">
        <v>1660.6084199999998</v>
      </c>
      <c r="P13" s="42">
        <v>1598.2501249999998</v>
      </c>
      <c r="Q13" s="42">
        <v>6564.193769999988</v>
      </c>
    </row>
    <row r="14" spans="1:17" x14ac:dyDescent="0.2">
      <c r="A14" s="88" t="s">
        <v>320</v>
      </c>
      <c r="B14" s="89" t="s">
        <v>321</v>
      </c>
      <c r="C14" s="87">
        <f t="shared" si="0"/>
        <v>65396.014568999984</v>
      </c>
      <c r="D14" s="42">
        <v>64357.013519999993</v>
      </c>
      <c r="E14" s="42">
        <v>210.99742999999998</v>
      </c>
      <c r="F14" s="42">
        <v>157.624201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55.882969999999993</v>
      </c>
      <c r="M14" s="42">
        <v>0.91092799999999996</v>
      </c>
      <c r="N14" s="42">
        <v>37.332740000000001</v>
      </c>
      <c r="O14" s="42">
        <v>14.498920000000002</v>
      </c>
      <c r="P14" s="42">
        <v>0.33700000000000002</v>
      </c>
      <c r="Q14" s="42">
        <v>561.41686000000016</v>
      </c>
    </row>
    <row r="15" spans="1:17" x14ac:dyDescent="0.2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">
      <c r="A16" s="11"/>
      <c r="B16" s="11"/>
      <c r="F16" s="12"/>
    </row>
    <row r="17" spans="1:11" x14ac:dyDescent="0.2">
      <c r="A17" s="13" t="s">
        <v>323</v>
      </c>
      <c r="B17" s="13"/>
      <c r="F17" s="14"/>
    </row>
    <row r="18" spans="1:11" x14ac:dyDescent="0.2">
      <c r="A18" s="15"/>
      <c r="B18" s="15"/>
      <c r="J18" s="16"/>
      <c r="K18" s="92" t="s">
        <v>441</v>
      </c>
    </row>
    <row r="19" spans="1:11" ht="63.75" x14ac:dyDescent="0.2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5.5" hidden="1" x14ac:dyDescent="0.2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">
      <c r="A21" s="85" t="s">
        <v>314</v>
      </c>
      <c r="B21" s="86" t="s">
        <v>315</v>
      </c>
      <c r="C21" s="90">
        <f>SUM(D21:K21)</f>
        <v>878857.27936000098</v>
      </c>
      <c r="D21" s="91">
        <v>651291.41806600115</v>
      </c>
      <c r="E21" s="91">
        <v>11889.151053000018</v>
      </c>
      <c r="F21" s="91">
        <v>0</v>
      </c>
      <c r="G21" s="91">
        <v>203045.61749599973</v>
      </c>
      <c r="H21" s="91">
        <v>9308.4382829999995</v>
      </c>
      <c r="I21" s="91">
        <v>3322.654462</v>
      </c>
      <c r="J21" s="91">
        <v>0</v>
      </c>
      <c r="K21" s="91">
        <v>0</v>
      </c>
    </row>
    <row r="22" spans="1:11" x14ac:dyDescent="0.2">
      <c r="A22" s="35" t="s">
        <v>316</v>
      </c>
      <c r="B22" s="43" t="s">
        <v>317</v>
      </c>
      <c r="C22" s="90">
        <f t="shared" ref="C22:C25" si="1">SUM(D22:K22)</f>
        <v>278354.83884599898</v>
      </c>
      <c r="D22" s="42">
        <v>129926.26210999915</v>
      </c>
      <c r="E22" s="42">
        <v>2656.8243600000001</v>
      </c>
      <c r="F22" s="42">
        <v>0</v>
      </c>
      <c r="G22" s="42">
        <v>134065.99037199977</v>
      </c>
      <c r="H22" s="42">
        <v>8383.1104319999995</v>
      </c>
      <c r="I22" s="42">
        <v>3322.6515719999998</v>
      </c>
      <c r="J22" s="42">
        <v>0</v>
      </c>
      <c r="K22" s="42">
        <v>0</v>
      </c>
    </row>
    <row r="23" spans="1:11" x14ac:dyDescent="0.2">
      <c r="A23" s="35" t="s">
        <v>318</v>
      </c>
      <c r="B23" s="43" t="s">
        <v>319</v>
      </c>
      <c r="C23" s="90">
        <f t="shared" si="1"/>
        <v>535106.425945002</v>
      </c>
      <c r="D23" s="42">
        <v>520238.65174800198</v>
      </c>
      <c r="E23" s="42">
        <v>9232.3266930000173</v>
      </c>
      <c r="F23" s="42">
        <v>0</v>
      </c>
      <c r="G23" s="42">
        <v>4710.1167630000054</v>
      </c>
      <c r="H23" s="42">
        <v>925.32785100000001</v>
      </c>
      <c r="I23" s="42">
        <v>2.8900000000000002E-3</v>
      </c>
      <c r="J23" s="42">
        <v>0</v>
      </c>
      <c r="K23" s="42">
        <v>0</v>
      </c>
    </row>
    <row r="24" spans="1:11" x14ac:dyDescent="0.2">
      <c r="A24" s="88" t="s">
        <v>320</v>
      </c>
      <c r="B24" s="89" t="s">
        <v>321</v>
      </c>
      <c r="C24" s="90">
        <f t="shared" si="1"/>
        <v>65396.01456899997</v>
      </c>
      <c r="D24" s="42">
        <v>1126.504208000001</v>
      </c>
      <c r="E24" s="42">
        <v>0</v>
      </c>
      <c r="F24" s="42">
        <v>0</v>
      </c>
      <c r="G24" s="42">
        <v>64269.510360999971</v>
      </c>
      <c r="H24" s="42">
        <v>0</v>
      </c>
      <c r="I24" s="42">
        <v>0</v>
      </c>
      <c r="J24" s="42">
        <v>0</v>
      </c>
      <c r="K24" s="42">
        <v>0</v>
      </c>
    </row>
    <row r="25" spans="1:11" x14ac:dyDescent="0.2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G24" sqref="G24"/>
    </sheetView>
  </sheetViews>
  <sheetFormatPr defaultColWidth="9.140625" defaultRowHeight="12.75" x14ac:dyDescent="0.2"/>
  <cols>
    <col min="1" max="1" width="3.7109375" style="6" customWidth="1"/>
    <col min="2" max="2" width="6" style="4" bestFit="1" customWidth="1"/>
    <col min="3" max="3" width="15.28515625" style="4" hidden="1" customWidth="1"/>
    <col min="4" max="4" width="62.140625" style="6" customWidth="1"/>
    <col min="5" max="5" width="13.140625" style="6" customWidth="1"/>
    <col min="6" max="6" width="16" style="6" customWidth="1"/>
    <col min="7" max="7" width="13.28515625" style="6" customWidth="1"/>
    <col min="8" max="8" width="13.140625" style="6" customWidth="1"/>
    <col min="9" max="9" width="13.7109375" style="6" customWidth="1"/>
    <col min="10" max="10" width="14.42578125" style="6" customWidth="1"/>
    <col min="11" max="11" width="13.5703125" style="6" customWidth="1"/>
    <col min="12" max="12" width="14.42578125" style="6" customWidth="1"/>
    <col min="13" max="13" width="13.28515625" style="6" customWidth="1"/>
    <col min="14" max="14" width="14.85546875" style="6" customWidth="1"/>
    <col min="15" max="15" width="14" style="6" bestFit="1" customWidth="1"/>
    <col min="16" max="16" width="9.140625" style="6"/>
    <col min="17" max="17" width="9.5703125" style="6" bestFit="1" customWidth="1"/>
    <col min="18" max="16384" width="9.140625" style="6"/>
  </cols>
  <sheetData>
    <row r="2" spans="2:17" x14ac:dyDescent="0.2">
      <c r="B2" s="138" t="s">
        <v>339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2:17" hidden="1" x14ac:dyDescent="0.2">
      <c r="B3" s="17"/>
      <c r="C3" s="17"/>
      <c r="D3" s="147" t="s">
        <v>340</v>
      </c>
      <c r="E3" s="147"/>
      <c r="F3" s="147"/>
      <c r="G3" s="3"/>
      <c r="H3" s="3"/>
      <c r="I3" s="3"/>
      <c r="J3" s="3"/>
      <c r="K3" s="3"/>
      <c r="L3" s="3"/>
      <c r="M3" s="148" t="s">
        <v>1</v>
      </c>
      <c r="N3" s="148"/>
    </row>
    <row r="4" spans="2:17" x14ac:dyDescent="0.2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">
      <c r="B6" s="107">
        <v>1</v>
      </c>
      <c r="C6" s="107" t="s">
        <v>8</v>
      </c>
      <c r="D6" s="37" t="s">
        <v>364</v>
      </c>
      <c r="E6" s="38">
        <v>185891.41474999985</v>
      </c>
      <c r="F6" s="38">
        <v>26140.407874177847</v>
      </c>
      <c r="G6" s="38">
        <v>26281.336404682643</v>
      </c>
      <c r="H6" s="38">
        <v>60594.005134382067</v>
      </c>
      <c r="I6" s="38">
        <v>88892.131561177739</v>
      </c>
      <c r="J6" s="38">
        <v>63698.332186175889</v>
      </c>
      <c r="K6" s="38">
        <v>77914.33808292207</v>
      </c>
      <c r="L6" s="38">
        <v>190754.3071191175</v>
      </c>
      <c r="M6" s="38">
        <v>359835.44880339649</v>
      </c>
      <c r="N6" s="38">
        <v>238826.4275077598</v>
      </c>
      <c r="O6" s="38">
        <v>1318828.1494237918</v>
      </c>
      <c r="Q6" s="18"/>
    </row>
    <row r="7" spans="2:17" x14ac:dyDescent="0.2">
      <c r="B7" s="101" t="s">
        <v>524</v>
      </c>
      <c r="C7" s="40" t="s">
        <v>10</v>
      </c>
      <c r="D7" s="41" t="s">
        <v>365</v>
      </c>
      <c r="E7" s="42">
        <v>181759.75315999985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48835.317999999999</v>
      </c>
      <c r="O7" s="91">
        <v>230595.07115999985</v>
      </c>
    </row>
    <row r="8" spans="2:17" x14ac:dyDescent="0.2">
      <c r="B8" s="101" t="s">
        <v>525</v>
      </c>
      <c r="C8" s="102" t="s">
        <v>366</v>
      </c>
      <c r="D8" s="41" t="s">
        <v>367</v>
      </c>
      <c r="E8" s="42">
        <v>4131.6615900000033</v>
      </c>
      <c r="F8" s="42">
        <v>0</v>
      </c>
      <c r="G8" s="42">
        <v>0</v>
      </c>
      <c r="H8" s="42">
        <v>21294.019550000001</v>
      </c>
      <c r="I8" s="42">
        <v>14005.8</v>
      </c>
      <c r="J8" s="42">
        <v>0</v>
      </c>
      <c r="K8" s="42">
        <v>18274.501219999998</v>
      </c>
      <c r="L8" s="42">
        <v>4282.2800000000007</v>
      </c>
      <c r="M8" s="42">
        <v>635.79999999999995</v>
      </c>
      <c r="N8" s="42">
        <v>0</v>
      </c>
      <c r="O8" s="91">
        <v>62624.062360000004</v>
      </c>
    </row>
    <row r="9" spans="2:17" x14ac:dyDescent="0.2">
      <c r="B9" s="101" t="s">
        <v>526</v>
      </c>
      <c r="C9" s="40" t="s">
        <v>18</v>
      </c>
      <c r="D9" s="44" t="s">
        <v>37</v>
      </c>
      <c r="E9" s="42">
        <v>0</v>
      </c>
      <c r="F9" s="42">
        <v>3740.4078741778476</v>
      </c>
      <c r="G9" s="42">
        <v>15520.043822467898</v>
      </c>
      <c r="H9" s="42">
        <v>39299.98558438207</v>
      </c>
      <c r="I9" s="42">
        <v>57886.331561177736</v>
      </c>
      <c r="J9" s="42">
        <v>55198.332186175889</v>
      </c>
      <c r="K9" s="42">
        <v>59639.836862922064</v>
      </c>
      <c r="L9" s="42">
        <v>186472.0271191175</v>
      </c>
      <c r="M9" s="42">
        <v>358094.6488033965</v>
      </c>
      <c r="N9" s="42">
        <v>28991.204371740896</v>
      </c>
      <c r="O9" s="91">
        <v>804842.81818555843</v>
      </c>
    </row>
    <row r="10" spans="2:17" ht="11.25" customHeight="1" x14ac:dyDescent="0.2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91">
        <v>0</v>
      </c>
    </row>
    <row r="11" spans="2:17" x14ac:dyDescent="0.2">
      <c r="B11" s="101" t="s">
        <v>528</v>
      </c>
      <c r="C11" s="102" t="s">
        <v>370</v>
      </c>
      <c r="D11" s="41" t="s">
        <v>371</v>
      </c>
      <c r="E11" s="42">
        <v>0</v>
      </c>
      <c r="F11" s="42">
        <v>22400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22400</v>
      </c>
    </row>
    <row r="12" spans="2:17" x14ac:dyDescent="0.2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925.6626</v>
      </c>
      <c r="H13" s="42">
        <v>0</v>
      </c>
      <c r="I13" s="42">
        <v>17000</v>
      </c>
      <c r="J13" s="42">
        <v>8500</v>
      </c>
      <c r="K13" s="42">
        <v>0</v>
      </c>
      <c r="L13" s="42">
        <v>0</v>
      </c>
      <c r="M13" s="42">
        <v>1105</v>
      </c>
      <c r="N13" s="42">
        <v>80.31007999999963</v>
      </c>
      <c r="O13" s="91">
        <v>27610.972679999999</v>
      </c>
    </row>
    <row r="14" spans="2:17" x14ac:dyDescent="0.2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9835.6299822147448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160919.59505601891</v>
      </c>
      <c r="O14" s="91">
        <v>170755.22503823365</v>
      </c>
    </row>
    <row r="15" spans="2:17" x14ac:dyDescent="0.2">
      <c r="B15" s="107">
        <v>2</v>
      </c>
      <c r="C15" s="107" t="s">
        <v>377</v>
      </c>
      <c r="D15" s="37" t="s">
        <v>378</v>
      </c>
      <c r="E15" s="38">
        <v>412446.24765299982</v>
      </c>
      <c r="F15" s="38">
        <v>21750.135530000003</v>
      </c>
      <c r="G15" s="38">
        <v>31295.479780000001</v>
      </c>
      <c r="H15" s="38">
        <v>92323.581678000046</v>
      </c>
      <c r="I15" s="38">
        <v>159064.30241799995</v>
      </c>
      <c r="J15" s="38">
        <v>143801.15425999992</v>
      </c>
      <c r="K15" s="38">
        <v>168431.47365100015</v>
      </c>
      <c r="L15" s="38">
        <v>41982.494669999985</v>
      </c>
      <c r="M15" s="38">
        <v>31719.417617000014</v>
      </c>
      <c r="N15" s="38">
        <v>99892.20800000013</v>
      </c>
      <c r="O15" s="38">
        <v>1202706.495257</v>
      </c>
      <c r="Q15" s="18"/>
    </row>
    <row r="16" spans="2:17" x14ac:dyDescent="0.2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8681.3679799999991</v>
      </c>
      <c r="I16" s="42">
        <v>0</v>
      </c>
      <c r="J16" s="42">
        <v>0</v>
      </c>
      <c r="K16" s="42">
        <v>0</v>
      </c>
      <c r="L16" s="42">
        <v>8681.3679900000006</v>
      </c>
      <c r="M16" s="42">
        <v>8681.3679799999991</v>
      </c>
      <c r="N16" s="42">
        <v>0</v>
      </c>
      <c r="O16" s="91">
        <v>26044.103950000001</v>
      </c>
    </row>
    <row r="17" spans="2:15" ht="13.5" customHeight="1" x14ac:dyDescent="0.2">
      <c r="B17" s="101" t="s">
        <v>530</v>
      </c>
      <c r="C17" s="102" t="s">
        <v>381</v>
      </c>
      <c r="D17" s="44" t="s">
        <v>62</v>
      </c>
      <c r="E17" s="42">
        <v>78345.195259999979</v>
      </c>
      <c r="F17" s="42">
        <v>15000</v>
      </c>
      <c r="G17" s="42">
        <v>1.5911299999999999</v>
      </c>
      <c r="H17" s="42">
        <v>20551.092220000002</v>
      </c>
      <c r="I17" s="42">
        <v>26829.26525</v>
      </c>
      <c r="J17" s="42">
        <v>8766.3204800000003</v>
      </c>
      <c r="K17" s="42">
        <v>22125.743010000002</v>
      </c>
      <c r="L17" s="42">
        <v>5933.4202100000011</v>
      </c>
      <c r="M17" s="42">
        <v>15049.70721700001</v>
      </c>
      <c r="N17" s="42">
        <v>56283.954780000029</v>
      </c>
      <c r="O17" s="91">
        <v>248886.28955700004</v>
      </c>
    </row>
    <row r="18" spans="2:15" x14ac:dyDescent="0.2">
      <c r="B18" s="101" t="s">
        <v>531</v>
      </c>
      <c r="C18" s="102" t="s">
        <v>51</v>
      </c>
      <c r="D18" s="44" t="s">
        <v>382</v>
      </c>
      <c r="E18" s="104">
        <v>334101.05239299987</v>
      </c>
      <c r="F18" s="42">
        <v>6750.1355300000032</v>
      </c>
      <c r="G18" s="42">
        <v>19023.06768</v>
      </c>
      <c r="H18" s="42">
        <v>63091.121478000045</v>
      </c>
      <c r="I18" s="42">
        <v>132235.03716799995</v>
      </c>
      <c r="J18" s="42">
        <v>135034.83377999993</v>
      </c>
      <c r="K18" s="42">
        <v>130635.73064100012</v>
      </c>
      <c r="L18" s="42">
        <v>26466.706469999986</v>
      </c>
      <c r="M18" s="42">
        <v>7988.3424200000009</v>
      </c>
      <c r="N18" s="42">
        <v>0</v>
      </c>
      <c r="O18" s="91">
        <v>855326.02755999996</v>
      </c>
    </row>
    <row r="19" spans="2:15" x14ac:dyDescent="0.2">
      <c r="B19" s="101" t="s">
        <v>383</v>
      </c>
      <c r="C19" s="102" t="s">
        <v>384</v>
      </c>
      <c r="D19" s="103" t="s">
        <v>385</v>
      </c>
      <c r="E19" s="70">
        <v>334101.05239299987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334101.05239299987</v>
      </c>
    </row>
    <row r="20" spans="2:15" x14ac:dyDescent="0.2">
      <c r="B20" s="101" t="s">
        <v>386</v>
      </c>
      <c r="C20" s="102" t="s">
        <v>387</v>
      </c>
      <c r="D20" s="103" t="s">
        <v>388</v>
      </c>
      <c r="E20" s="70">
        <v>0</v>
      </c>
      <c r="F20" s="70">
        <v>6750.1355300000032</v>
      </c>
      <c r="G20" s="70">
        <v>19023.06768</v>
      </c>
      <c r="H20" s="70">
        <v>63091.121478000045</v>
      </c>
      <c r="I20" s="70">
        <v>132235.03716799995</v>
      </c>
      <c r="J20" s="70">
        <v>135034.83377999993</v>
      </c>
      <c r="K20" s="70">
        <v>130635.73064100012</v>
      </c>
      <c r="L20" s="70">
        <v>26466.706469999986</v>
      </c>
      <c r="M20" s="70">
        <v>7988.3424200000009</v>
      </c>
      <c r="N20" s="70">
        <v>0</v>
      </c>
      <c r="O20" s="91">
        <v>521224.97516699997</v>
      </c>
    </row>
    <row r="21" spans="2:15" x14ac:dyDescent="0.2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15670</v>
      </c>
      <c r="L21" s="42">
        <v>901</v>
      </c>
      <c r="M21" s="42">
        <v>0</v>
      </c>
      <c r="N21" s="42">
        <v>25500</v>
      </c>
      <c r="O21" s="91">
        <v>42071</v>
      </c>
    </row>
    <row r="22" spans="2:15" x14ac:dyDescent="0.2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12270.820970000002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18108.253220000093</v>
      </c>
      <c r="O23" s="91">
        <v>30379.074190000094</v>
      </c>
    </row>
    <row r="24" spans="2:15" x14ac:dyDescent="0.2">
      <c r="B24" s="107">
        <v>3</v>
      </c>
      <c r="C24" s="107" t="s">
        <v>392</v>
      </c>
      <c r="D24" s="37" t="s">
        <v>393</v>
      </c>
      <c r="E24" s="38">
        <v>-226554.83290299997</v>
      </c>
      <c r="F24" s="38">
        <v>4390.2723441778435</v>
      </c>
      <c r="G24" s="38">
        <v>-5014.1433753173587</v>
      </c>
      <c r="H24" s="38">
        <v>-31729.576543617979</v>
      </c>
      <c r="I24" s="38">
        <v>-70172.170856822209</v>
      </c>
      <c r="J24" s="38">
        <v>-80102.822073824034</v>
      </c>
      <c r="K24" s="38">
        <v>-90517.135568078083</v>
      </c>
      <c r="L24" s="38">
        <v>148771.81244911751</v>
      </c>
      <c r="M24" s="38">
        <v>328116.03118639649</v>
      </c>
      <c r="N24" s="38">
        <v>138934.21950775967</v>
      </c>
      <c r="O24" s="38">
        <v>116121.65416679182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topLeftCell="A10" zoomScaleNormal="100" workbookViewId="0">
      <selection activeCell="E26" sqref="E26"/>
    </sheetView>
  </sheetViews>
  <sheetFormatPr defaultColWidth="9.140625" defaultRowHeight="12.75" x14ac:dyDescent="0.2"/>
  <cols>
    <col min="1" max="1" width="4.85546875" style="6" customWidth="1"/>
    <col min="2" max="2" width="4.85546875" style="4" bestFit="1" customWidth="1"/>
    <col min="3" max="3" width="38.28515625" style="4" hidden="1" customWidth="1"/>
    <col min="4" max="4" width="62.7109375" style="6" customWidth="1"/>
    <col min="5" max="5" width="13.140625" style="6" bestFit="1" customWidth="1"/>
    <col min="6" max="6" width="13.140625" style="6" customWidth="1"/>
    <col min="7" max="7" width="12.28515625" style="6" bestFit="1" customWidth="1"/>
    <col min="8" max="8" width="11.28515625" style="6" bestFit="1" customWidth="1"/>
    <col min="9" max="9" width="12.5703125" style="6" customWidth="1"/>
    <col min="10" max="16384" width="9.140625" style="6"/>
  </cols>
  <sheetData>
    <row r="1" spans="2:9" x14ac:dyDescent="0.2">
      <c r="B1" s="149" t="s">
        <v>394</v>
      </c>
      <c r="C1" s="149"/>
      <c r="D1" s="149"/>
      <c r="E1" s="149"/>
      <c r="F1" s="149"/>
      <c r="G1" s="149"/>
      <c r="H1" s="149"/>
      <c r="I1" s="149"/>
    </row>
    <row r="2" spans="2:9" s="9" customFormat="1" x14ac:dyDescent="0.2">
      <c r="I2" s="126" t="s">
        <v>441</v>
      </c>
    </row>
    <row r="3" spans="2:9" s="9" customFormat="1" hidden="1" x14ac:dyDescent="0.2">
      <c r="B3" s="19"/>
      <c r="C3" s="19"/>
      <c r="D3" s="150" t="s">
        <v>395</v>
      </c>
      <c r="E3" s="150"/>
      <c r="F3" s="20"/>
      <c r="G3" s="20"/>
      <c r="H3" s="151" t="s">
        <v>1</v>
      </c>
      <c r="I3" s="151"/>
    </row>
    <row r="4" spans="2:9" x14ac:dyDescent="0.2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">
      <c r="B6" s="52">
        <v>1</v>
      </c>
      <c r="C6" s="52" t="s">
        <v>8</v>
      </c>
      <c r="D6" s="54" t="s">
        <v>364</v>
      </c>
      <c r="E6" s="55">
        <v>1318828.149423793</v>
      </c>
      <c r="F6" s="108">
        <v>1023906.216620867</v>
      </c>
      <c r="G6" s="108">
        <v>269498.56067519699</v>
      </c>
      <c r="H6" s="108">
        <v>22362.179824218998</v>
      </c>
      <c r="I6" s="108">
        <v>3061.1923035099999</v>
      </c>
    </row>
    <row r="7" spans="2:9" x14ac:dyDescent="0.2">
      <c r="B7" s="39" t="s">
        <v>524</v>
      </c>
      <c r="C7" s="73" t="s">
        <v>403</v>
      </c>
      <c r="D7" s="41" t="s">
        <v>404</v>
      </c>
      <c r="E7" s="91">
        <v>230595.07115999985</v>
      </c>
      <c r="F7" s="104">
        <v>78210.828129999834</v>
      </c>
      <c r="G7" s="104">
        <v>131191.130853704</v>
      </c>
      <c r="H7" s="104">
        <v>18137.161336194</v>
      </c>
      <c r="I7" s="104">
        <v>3055.9508401019998</v>
      </c>
    </row>
    <row r="8" spans="2:9" x14ac:dyDescent="0.2">
      <c r="B8" s="39" t="s">
        <v>525</v>
      </c>
      <c r="C8" s="73" t="s">
        <v>366</v>
      </c>
      <c r="D8" s="41" t="s">
        <v>367</v>
      </c>
      <c r="E8" s="91">
        <v>62624.062359999996</v>
      </c>
      <c r="F8" s="104">
        <v>8322.1615899999997</v>
      </c>
      <c r="G8" s="104">
        <v>50967.700770000003</v>
      </c>
      <c r="H8" s="104">
        <v>3334.2000000000003</v>
      </c>
      <c r="I8" s="104">
        <v>0</v>
      </c>
    </row>
    <row r="9" spans="2:9" x14ac:dyDescent="0.2">
      <c r="B9" s="39" t="s">
        <v>526</v>
      </c>
      <c r="C9" s="73" t="s">
        <v>405</v>
      </c>
      <c r="D9" s="41" t="s">
        <v>19</v>
      </c>
      <c r="E9" s="91">
        <v>804842.81818555947</v>
      </c>
      <c r="F9" s="104">
        <v>755001.39143502549</v>
      </c>
      <c r="G9" s="104">
        <v>49734.555845928997</v>
      </c>
      <c r="H9" s="104">
        <v>105.84112492299937</v>
      </c>
      <c r="I9" s="104">
        <v>1.029779682</v>
      </c>
    </row>
    <row r="10" spans="2:9" x14ac:dyDescent="0.2">
      <c r="B10" s="39" t="s">
        <v>527</v>
      </c>
      <c r="C10" s="73" t="s">
        <v>406</v>
      </c>
      <c r="D10" s="44" t="s">
        <v>407</v>
      </c>
      <c r="E10" s="91">
        <v>27610.972679999999</v>
      </c>
      <c r="F10" s="104">
        <v>949.8726800000004</v>
      </c>
      <c r="G10" s="104">
        <v>26661.1</v>
      </c>
      <c r="H10" s="104">
        <v>0</v>
      </c>
      <c r="I10" s="104">
        <v>0</v>
      </c>
    </row>
    <row r="11" spans="2:9" x14ac:dyDescent="0.2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">
      <c r="B12" s="39" t="s">
        <v>544</v>
      </c>
      <c r="C12" s="73" t="s">
        <v>409</v>
      </c>
      <c r="D12" s="41" t="s">
        <v>410</v>
      </c>
      <c r="E12" s="91">
        <v>22400</v>
      </c>
      <c r="F12" s="104">
        <v>22400</v>
      </c>
      <c r="G12" s="104">
        <v>0</v>
      </c>
      <c r="H12" s="104">
        <v>0</v>
      </c>
      <c r="I12" s="104">
        <v>0</v>
      </c>
    </row>
    <row r="13" spans="2:9" x14ac:dyDescent="0.2">
      <c r="B13" s="39" t="s">
        <v>545</v>
      </c>
      <c r="C13" s="73" t="s">
        <v>411</v>
      </c>
      <c r="D13" s="41" t="s">
        <v>412</v>
      </c>
      <c r="E13" s="91">
        <v>100186.05232315553</v>
      </c>
      <c r="F13" s="104">
        <v>100186.05232315553</v>
      </c>
      <c r="G13" s="104">
        <v>0</v>
      </c>
      <c r="H13" s="104">
        <v>0</v>
      </c>
      <c r="I13" s="104">
        <v>0</v>
      </c>
    </row>
    <row r="14" spans="2:9" x14ac:dyDescent="0.2">
      <c r="B14" s="39" t="s">
        <v>546</v>
      </c>
      <c r="C14" s="73" t="s">
        <v>47</v>
      </c>
      <c r="D14" s="41" t="s">
        <v>48</v>
      </c>
      <c r="E14" s="91">
        <v>70569.172715078123</v>
      </c>
      <c r="F14" s="104">
        <v>58835.910462686123</v>
      </c>
      <c r="G14" s="104">
        <v>10944.073205563996</v>
      </c>
      <c r="H14" s="104">
        <v>784.97736310200014</v>
      </c>
      <c r="I14" s="104">
        <v>4.2116837260000004</v>
      </c>
    </row>
    <row r="15" spans="2:9" x14ac:dyDescent="0.2">
      <c r="B15" s="52">
        <v>2</v>
      </c>
      <c r="C15" s="52" t="s">
        <v>377</v>
      </c>
      <c r="D15" s="54" t="s">
        <v>378</v>
      </c>
      <c r="E15" s="55">
        <v>1202706.4952599998</v>
      </c>
      <c r="F15" s="108">
        <v>903659.85135915969</v>
      </c>
      <c r="G15" s="108">
        <v>273918.32865293301</v>
      </c>
      <c r="H15" s="108">
        <v>22319.504512767002</v>
      </c>
      <c r="I15" s="108">
        <v>2808.8107351399999</v>
      </c>
    </row>
    <row r="16" spans="2:9" x14ac:dyDescent="0.2">
      <c r="B16" s="39" t="s">
        <v>529</v>
      </c>
      <c r="C16" s="73" t="s">
        <v>413</v>
      </c>
      <c r="D16" s="44" t="s">
        <v>414</v>
      </c>
      <c r="E16" s="91">
        <v>26044.103950000001</v>
      </c>
      <c r="F16" s="104">
        <v>26044.103950000001</v>
      </c>
      <c r="G16" s="104">
        <v>0</v>
      </c>
      <c r="H16" s="104">
        <v>0</v>
      </c>
      <c r="I16" s="104">
        <v>0</v>
      </c>
    </row>
    <row r="17" spans="2:9" x14ac:dyDescent="0.2">
      <c r="B17" s="39" t="s">
        <v>530</v>
      </c>
      <c r="C17" s="73" t="s">
        <v>415</v>
      </c>
      <c r="D17" s="44" t="s">
        <v>416</v>
      </c>
      <c r="E17" s="91">
        <v>290957.28955999995</v>
      </c>
      <c r="F17" s="104">
        <v>192841.26270915993</v>
      </c>
      <c r="G17" s="104">
        <v>98116.026184000017</v>
      </c>
      <c r="H17" s="104">
        <v>6.6684000000000003E-4</v>
      </c>
      <c r="I17" s="104">
        <v>0</v>
      </c>
    </row>
    <row r="18" spans="2:9" x14ac:dyDescent="0.2">
      <c r="B18" s="39" t="s">
        <v>531</v>
      </c>
      <c r="C18" s="102" t="s">
        <v>51</v>
      </c>
      <c r="D18" s="41" t="s">
        <v>417</v>
      </c>
      <c r="E18" s="91">
        <v>855326.02755999984</v>
      </c>
      <c r="F18" s="104">
        <v>658898.34130999981</v>
      </c>
      <c r="G18" s="104">
        <v>171544.446142361</v>
      </c>
      <c r="H18" s="104">
        <v>22076.272955667002</v>
      </c>
      <c r="I18" s="104">
        <v>2806.967151972</v>
      </c>
    </row>
    <row r="19" spans="2:9" x14ac:dyDescent="0.2">
      <c r="B19" s="39" t="s">
        <v>383</v>
      </c>
      <c r="C19" s="102" t="s">
        <v>384</v>
      </c>
      <c r="D19" s="41" t="s">
        <v>418</v>
      </c>
      <c r="E19" s="91">
        <v>334101.05239299993</v>
      </c>
      <c r="F19" s="104">
        <v>243364.78374999992</v>
      </c>
      <c r="G19" s="104">
        <v>66997.951621319997</v>
      </c>
      <c r="H19" s="104">
        <v>20931.349869708003</v>
      </c>
      <c r="I19" s="104">
        <v>2806.967151972</v>
      </c>
    </row>
    <row r="20" spans="2:9" x14ac:dyDescent="0.2">
      <c r="B20" s="39" t="s">
        <v>386</v>
      </c>
      <c r="C20" s="102" t="s">
        <v>387</v>
      </c>
      <c r="D20" s="41" t="s">
        <v>419</v>
      </c>
      <c r="E20" s="91">
        <v>521224.97516699985</v>
      </c>
      <c r="F20" s="104">
        <v>415533.55755999987</v>
      </c>
      <c r="G20" s="104">
        <v>104546.49452104101</v>
      </c>
      <c r="H20" s="104">
        <v>1144.923085959</v>
      </c>
      <c r="I20" s="104">
        <v>0</v>
      </c>
    </row>
    <row r="21" spans="2:9" x14ac:dyDescent="0.2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">
      <c r="B23" s="39" t="s">
        <v>534</v>
      </c>
      <c r="C23" s="102" t="s">
        <v>391</v>
      </c>
      <c r="D23" s="41" t="s">
        <v>72</v>
      </c>
      <c r="E23" s="91">
        <v>30379.074190000094</v>
      </c>
      <c r="F23" s="104">
        <v>25876.143390000096</v>
      </c>
      <c r="G23" s="104">
        <v>4257.8563265719986</v>
      </c>
      <c r="H23" s="104">
        <v>243.23089026</v>
      </c>
      <c r="I23" s="104">
        <v>1.8435831680000003</v>
      </c>
    </row>
    <row r="24" spans="2:9" x14ac:dyDescent="0.2">
      <c r="B24" s="152" t="s">
        <v>420</v>
      </c>
      <c r="C24" s="152"/>
      <c r="D24" s="152"/>
      <c r="E24" s="152"/>
      <c r="F24" s="152"/>
      <c r="G24" s="152"/>
      <c r="H24" s="152"/>
      <c r="I24" s="152"/>
    </row>
    <row r="25" spans="2:9" x14ac:dyDescent="0.2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">
      <c r="B26" s="39" t="s">
        <v>549</v>
      </c>
      <c r="C26" s="73" t="s">
        <v>423</v>
      </c>
      <c r="D26" s="88" t="s">
        <v>424</v>
      </c>
      <c r="E26" s="109">
        <v>3.3E-3</v>
      </c>
      <c r="F26" s="110"/>
      <c r="G26" s="110"/>
      <c r="H26" s="110"/>
      <c r="I26" s="110"/>
    </row>
    <row r="27" spans="2:9" x14ac:dyDescent="0.2">
      <c r="B27" s="39" t="s">
        <v>550</v>
      </c>
      <c r="C27" s="73" t="s">
        <v>425</v>
      </c>
      <c r="D27" s="35" t="s">
        <v>426</v>
      </c>
      <c r="E27" s="109">
        <v>1.5E-3</v>
      </c>
      <c r="F27" s="110"/>
      <c r="G27" s="110"/>
      <c r="H27" s="110"/>
      <c r="I27" s="110"/>
    </row>
    <row r="28" spans="2:9" x14ac:dyDescent="0.2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">
      <c r="B29" s="39" t="s">
        <v>552</v>
      </c>
      <c r="C29" s="73" t="s">
        <v>429</v>
      </c>
      <c r="D29" s="35" t="s">
        <v>430</v>
      </c>
      <c r="E29" s="109">
        <v>4.7999999999999996E-3</v>
      </c>
      <c r="F29" s="110"/>
      <c r="G29" s="110"/>
      <c r="H29" s="110"/>
      <c r="I29" s="110"/>
    </row>
    <row r="30" spans="2:9" x14ac:dyDescent="0.2">
      <c r="E30" s="34"/>
      <c r="F30" s="12"/>
      <c r="G30" s="12"/>
      <c r="H30" s="12"/>
      <c r="I30" s="12"/>
    </row>
    <row r="32" spans="2:9" ht="28.5" customHeight="1" x14ac:dyDescent="0.2">
      <c r="D32" s="153" t="s">
        <v>431</v>
      </c>
      <c r="E32" s="153"/>
      <c r="F32" s="153"/>
      <c r="G32" s="153"/>
    </row>
    <row r="33" spans="4:7" ht="38.25" x14ac:dyDescent="0.2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3"/>
  <sheetViews>
    <sheetView showGridLines="0" topLeftCell="A22" zoomScaleNormal="100" zoomScaleSheetLayoutView="100" workbookViewId="0">
      <selection activeCell="E4" sqref="E4"/>
    </sheetView>
  </sheetViews>
  <sheetFormatPr defaultColWidth="9.140625" defaultRowHeight="12.75" x14ac:dyDescent="0.2"/>
  <cols>
    <col min="1" max="1" width="5.7109375" style="22" customWidth="1"/>
    <col min="2" max="2" width="29.140625" style="23" hidden="1" customWidth="1"/>
    <col min="3" max="3" width="41.140625" style="22" customWidth="1"/>
    <col min="4" max="4" width="43.5703125" style="23" customWidth="1"/>
    <col min="5" max="5" width="17.140625" style="22" customWidth="1"/>
    <col min="6" max="6" width="13.7109375" style="22" customWidth="1"/>
    <col min="7" max="7" width="10.85546875" style="22" bestFit="1" customWidth="1"/>
    <col min="8" max="9" width="9.140625" style="22"/>
    <col min="10" max="10" width="11.85546875" style="22" bestFit="1" customWidth="1"/>
    <col min="11" max="16384" width="9.140625" style="22"/>
  </cols>
  <sheetData>
    <row r="1" spans="2:6" x14ac:dyDescent="0.2">
      <c r="B1" s="21"/>
      <c r="C1" s="154" t="s">
        <v>440</v>
      </c>
      <c r="D1" s="154"/>
      <c r="E1" s="154"/>
    </row>
    <row r="3" spans="2:6" x14ac:dyDescent="0.2">
      <c r="C3" s="24"/>
      <c r="E3" s="25" t="s">
        <v>441</v>
      </c>
      <c r="F3" s="26"/>
    </row>
    <row r="4" spans="2:6" ht="16.5" customHeight="1" x14ac:dyDescent="0.2">
      <c r="B4" s="114" t="s">
        <v>442</v>
      </c>
      <c r="C4" s="156" t="s">
        <v>443</v>
      </c>
      <c r="D4" s="156"/>
      <c r="E4" s="127">
        <v>106897.54945999995</v>
      </c>
    </row>
    <row r="5" spans="2:6" ht="16.5" customHeight="1" x14ac:dyDescent="0.2">
      <c r="B5" s="114" t="s">
        <v>444</v>
      </c>
      <c r="C5" s="155" t="s">
        <v>445</v>
      </c>
      <c r="D5" s="155"/>
      <c r="E5" s="128">
        <v>142586.35759999999</v>
      </c>
    </row>
    <row r="6" spans="2:6" ht="16.5" customHeight="1" x14ac:dyDescent="0.2">
      <c r="B6" s="114" t="s">
        <v>446</v>
      </c>
      <c r="C6" s="155" t="s">
        <v>447</v>
      </c>
      <c r="D6" s="155"/>
      <c r="E6" s="128">
        <v>0</v>
      </c>
    </row>
    <row r="7" spans="2:6" ht="16.5" customHeight="1" x14ac:dyDescent="0.2">
      <c r="B7" s="114" t="s">
        <v>448</v>
      </c>
      <c r="C7" s="155" t="s">
        <v>449</v>
      </c>
      <c r="D7" s="155"/>
      <c r="E7" s="128">
        <v>483.77004999999997</v>
      </c>
    </row>
    <row r="8" spans="2:6" ht="16.5" customHeight="1" x14ac:dyDescent="0.2">
      <c r="B8" s="114" t="s">
        <v>450</v>
      </c>
      <c r="C8" s="155" t="s">
        <v>451</v>
      </c>
      <c r="D8" s="155"/>
      <c r="E8" s="129">
        <v>-36172.578190000022</v>
      </c>
    </row>
    <row r="9" spans="2:6" ht="16.5" customHeight="1" x14ac:dyDescent="0.2">
      <c r="B9" s="114" t="s">
        <v>452</v>
      </c>
      <c r="C9" s="157" t="s">
        <v>453</v>
      </c>
      <c r="D9" s="157"/>
      <c r="E9" s="129">
        <v>-35595.331780000037</v>
      </c>
    </row>
    <row r="10" spans="2:6" ht="16.5" customHeight="1" x14ac:dyDescent="0.2">
      <c r="B10" s="114" t="s">
        <v>454</v>
      </c>
      <c r="C10" s="157" t="s">
        <v>455</v>
      </c>
      <c r="D10" s="157"/>
      <c r="E10" s="129">
        <v>-577.24640999998519</v>
      </c>
    </row>
    <row r="11" spans="2:6" ht="16.5" customHeight="1" x14ac:dyDescent="0.2">
      <c r="B11" s="114" t="s">
        <v>456</v>
      </c>
      <c r="C11" s="157" t="s">
        <v>457</v>
      </c>
      <c r="D11" s="157"/>
      <c r="E11" s="129">
        <v>0</v>
      </c>
    </row>
    <row r="12" spans="2:6" ht="16.5" customHeight="1" x14ac:dyDescent="0.2">
      <c r="B12" s="114" t="s">
        <v>402</v>
      </c>
      <c r="C12" s="158" t="s">
        <v>458</v>
      </c>
      <c r="D12" s="159"/>
      <c r="E12" s="128">
        <v>0</v>
      </c>
    </row>
    <row r="13" spans="2:6" ht="16.5" customHeight="1" x14ac:dyDescent="0.2">
      <c r="B13" s="114" t="s">
        <v>459</v>
      </c>
      <c r="C13" s="156" t="s">
        <v>460</v>
      </c>
      <c r="D13" s="156"/>
      <c r="E13" s="127">
        <v>18859.68966565554</v>
      </c>
    </row>
    <row r="14" spans="2:6" ht="16.5" customHeight="1" x14ac:dyDescent="0.2">
      <c r="B14" s="114" t="s">
        <v>461</v>
      </c>
      <c r="C14" s="155" t="s">
        <v>462</v>
      </c>
      <c r="D14" s="155"/>
      <c r="E14" s="129">
        <v>14492.244425655539</v>
      </c>
    </row>
    <row r="15" spans="2:6" ht="16.5" customHeight="1" x14ac:dyDescent="0.2">
      <c r="B15" s="114" t="s">
        <v>463</v>
      </c>
      <c r="C15" s="155" t="s">
        <v>464</v>
      </c>
      <c r="D15" s="155"/>
      <c r="E15" s="128">
        <v>4367.44524</v>
      </c>
    </row>
    <row r="16" spans="2:6" ht="16.5" customHeight="1" x14ac:dyDescent="0.2">
      <c r="B16" s="114" t="s">
        <v>465</v>
      </c>
      <c r="C16" s="156" t="s">
        <v>466</v>
      </c>
      <c r="D16" s="156"/>
      <c r="E16" s="127">
        <v>88037.859794344404</v>
      </c>
    </row>
    <row r="17" spans="2:11" ht="16.5" customHeight="1" x14ac:dyDescent="0.2">
      <c r="B17" s="114" t="s">
        <v>467</v>
      </c>
      <c r="C17" s="164" t="s">
        <v>468</v>
      </c>
      <c r="D17" s="164"/>
      <c r="E17" s="130">
        <v>34904.304703792906</v>
      </c>
    </row>
    <row r="18" spans="2:11" ht="16.5" customHeight="1" x14ac:dyDescent="0.2">
      <c r="B18" s="114" t="s">
        <v>469</v>
      </c>
      <c r="C18" s="155" t="s">
        <v>470</v>
      </c>
      <c r="D18" s="155"/>
      <c r="E18" s="129">
        <v>0</v>
      </c>
    </row>
    <row r="19" spans="2:11" ht="16.5" customHeight="1" x14ac:dyDescent="0.2">
      <c r="B19" s="114" t="s">
        <v>471</v>
      </c>
      <c r="C19" s="155" t="s">
        <v>472</v>
      </c>
      <c r="D19" s="155"/>
      <c r="E19" s="129">
        <v>9224.104703792902</v>
      </c>
    </row>
    <row r="20" spans="2:11" ht="16.5" customHeight="1" x14ac:dyDescent="0.2">
      <c r="B20" s="114" t="s">
        <v>473</v>
      </c>
      <c r="C20" s="155" t="s">
        <v>474</v>
      </c>
      <c r="D20" s="155"/>
      <c r="E20" s="129">
        <v>25680.2</v>
      </c>
    </row>
    <row r="21" spans="2:11" ht="16.5" customHeight="1" x14ac:dyDescent="0.2">
      <c r="B21" s="114" t="s">
        <v>475</v>
      </c>
      <c r="C21" s="157" t="s">
        <v>476</v>
      </c>
      <c r="D21" s="157"/>
      <c r="E21" s="128">
        <v>0</v>
      </c>
    </row>
    <row r="22" spans="2:11" ht="16.5" customHeight="1" x14ac:dyDescent="0.2">
      <c r="B22" s="114" t="s">
        <v>477</v>
      </c>
      <c r="C22" s="157" t="s">
        <v>478</v>
      </c>
      <c r="D22" s="157"/>
      <c r="E22" s="128">
        <v>25680.2</v>
      </c>
    </row>
    <row r="23" spans="2:11" ht="16.5" customHeight="1" x14ac:dyDescent="0.2">
      <c r="B23" s="114" t="s">
        <v>479</v>
      </c>
      <c r="C23" s="160" t="s">
        <v>480</v>
      </c>
      <c r="D23" s="160"/>
      <c r="E23" s="128">
        <v>0</v>
      </c>
    </row>
    <row r="24" spans="2:11" ht="16.5" customHeight="1" x14ac:dyDescent="0.2">
      <c r="B24" s="114" t="s">
        <v>481</v>
      </c>
      <c r="C24" s="156" t="s">
        <v>482</v>
      </c>
      <c r="D24" s="156"/>
      <c r="E24" s="127">
        <v>122942.16449813731</v>
      </c>
    </row>
    <row r="25" spans="2:11" ht="16.5" customHeight="1" x14ac:dyDescent="0.2">
      <c r="B25" s="114" t="s">
        <v>483</v>
      </c>
      <c r="C25" s="156" t="s">
        <v>484</v>
      </c>
      <c r="D25" s="156"/>
      <c r="E25" s="127">
        <v>984.30892000000006</v>
      </c>
    </row>
    <row r="26" spans="2:11" ht="25.5" customHeight="1" x14ac:dyDescent="0.2">
      <c r="B26" s="114" t="s">
        <v>485</v>
      </c>
      <c r="C26" s="155" t="s">
        <v>486</v>
      </c>
      <c r="D26" s="155"/>
      <c r="E26" s="129">
        <v>300</v>
      </c>
    </row>
    <row r="27" spans="2:11" ht="16.5" customHeight="1" x14ac:dyDescent="0.2">
      <c r="B27" s="114" t="s">
        <v>487</v>
      </c>
      <c r="C27" s="155" t="s">
        <v>488</v>
      </c>
      <c r="D27" s="155"/>
      <c r="E27" s="129">
        <v>684.30892000000006</v>
      </c>
    </row>
    <row r="28" spans="2:11" ht="16.5" customHeight="1" x14ac:dyDescent="0.2">
      <c r="B28" s="114" t="s">
        <v>489</v>
      </c>
      <c r="C28" s="156" t="s">
        <v>490</v>
      </c>
      <c r="D28" s="156"/>
      <c r="E28" s="127">
        <v>121957.85557813731</v>
      </c>
      <c r="G28" s="33"/>
      <c r="H28" s="33"/>
      <c r="J28" s="33"/>
      <c r="K28" s="33"/>
    </row>
    <row r="29" spans="2:11" ht="16.5" customHeight="1" x14ac:dyDescent="0.2">
      <c r="B29" s="114" t="s">
        <v>491</v>
      </c>
      <c r="C29" s="156" t="s">
        <v>492</v>
      </c>
      <c r="D29" s="156"/>
      <c r="E29" s="127">
        <v>995088.23330283235</v>
      </c>
    </row>
    <row r="30" spans="2:11" ht="16.5" customHeight="1" x14ac:dyDescent="0.2">
      <c r="B30" s="114" t="s">
        <v>493</v>
      </c>
      <c r="C30" s="160" t="s">
        <v>494</v>
      </c>
      <c r="D30" s="160"/>
      <c r="E30" s="129">
        <v>0</v>
      </c>
    </row>
    <row r="31" spans="2:11" ht="16.5" customHeight="1" x14ac:dyDescent="0.2">
      <c r="B31" s="114" t="s">
        <v>495</v>
      </c>
      <c r="C31" s="160" t="s">
        <v>496</v>
      </c>
      <c r="D31" s="160"/>
      <c r="E31" s="129">
        <v>0</v>
      </c>
    </row>
    <row r="32" spans="2:11" ht="16.5" customHeight="1" x14ac:dyDescent="0.2">
      <c r="B32" s="114" t="s">
        <v>497</v>
      </c>
      <c r="C32" s="160" t="s">
        <v>498</v>
      </c>
      <c r="D32" s="160"/>
      <c r="E32" s="129">
        <v>20371.182044500005</v>
      </c>
    </row>
    <row r="33" spans="2:6" ht="16.5" customHeight="1" x14ac:dyDescent="0.2">
      <c r="B33" s="114" t="s">
        <v>499</v>
      </c>
      <c r="C33" s="160" t="s">
        <v>500</v>
      </c>
      <c r="D33" s="160"/>
      <c r="E33" s="129">
        <v>133094.82438450004</v>
      </c>
    </row>
    <row r="34" spans="2:6" ht="16.5" customHeight="1" x14ac:dyDescent="0.2">
      <c r="B34" s="114" t="s">
        <v>501</v>
      </c>
      <c r="C34" s="160" t="s">
        <v>502</v>
      </c>
      <c r="D34" s="160"/>
      <c r="E34" s="129">
        <v>21276.671006249999</v>
      </c>
    </row>
    <row r="35" spans="2:6" ht="16.5" customHeight="1" x14ac:dyDescent="0.2">
      <c r="B35" s="114" t="s">
        <v>503</v>
      </c>
      <c r="C35" s="160" t="s">
        <v>504</v>
      </c>
      <c r="D35" s="160"/>
      <c r="E35" s="129">
        <v>587104.19476226438</v>
      </c>
    </row>
    <row r="36" spans="2:6" ht="16.5" customHeight="1" x14ac:dyDescent="0.2">
      <c r="B36" s="114" t="s">
        <v>505</v>
      </c>
      <c r="C36" s="160" t="s">
        <v>506</v>
      </c>
      <c r="D36" s="160"/>
      <c r="E36" s="129">
        <v>233241.36110531806</v>
      </c>
    </row>
    <row r="37" spans="2:6" ht="28.5" customHeight="1" x14ac:dyDescent="0.2">
      <c r="B37" s="161" t="s">
        <v>507</v>
      </c>
      <c r="C37" s="161"/>
      <c r="D37" s="161"/>
      <c r="E37" s="161"/>
    </row>
    <row r="38" spans="2:6" ht="18" customHeight="1" x14ac:dyDescent="0.2">
      <c r="B38" s="162" t="s">
        <v>420</v>
      </c>
      <c r="C38" s="163"/>
      <c r="D38" s="163"/>
      <c r="E38" s="163"/>
      <c r="F38" s="163"/>
    </row>
    <row r="39" spans="2:6" ht="51" x14ac:dyDescent="0.2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5.5" x14ac:dyDescent="0.2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8.8472415659197223E-2</v>
      </c>
    </row>
    <row r="41" spans="2:6" s="27" customFormat="1" ht="25.5" x14ac:dyDescent="0.2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0.12255984092319402</v>
      </c>
    </row>
    <row r="42" spans="2:6" s="27" customFormat="1" x14ac:dyDescent="0.2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6.6799999999999998E-2</v>
      </c>
    </row>
    <row r="43" spans="2:6" x14ac:dyDescent="0.2">
      <c r="E43" s="28"/>
    </row>
  </sheetData>
  <sheetProtection formatColumns="0" formatRows="0"/>
  <mergeCells count="36"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2022-10-26T06:13:34Z</dcterms:modified>
</cp:coreProperties>
</file>