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8175"/>
  </bookViews>
  <sheets>
    <sheet name="Kredit portfel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2" i="1" l="1"/>
  <c r="F12" i="1"/>
  <c r="E12" i="1"/>
  <c r="F11" i="1"/>
  <c r="E11" i="1"/>
  <c r="F10" i="1"/>
  <c r="E10" i="1"/>
  <c r="F9" i="1"/>
  <c r="E9" i="1"/>
  <c r="F13" i="1" l="1"/>
  <c r="E13" i="1"/>
  <c r="E14" i="1"/>
  <c r="F14" i="1"/>
  <c r="C12" i="1" l="1"/>
</calcChain>
</file>

<file path=xl/sharedStrings.xml><?xml version="1.0" encoding="utf-8"?>
<sst xmlns="http://schemas.openxmlformats.org/spreadsheetml/2006/main" count="30" uniqueCount="28">
  <si>
    <t>Regionlar</t>
  </si>
  <si>
    <t>1. Bakı</t>
  </si>
  <si>
    <t>Bakı</t>
  </si>
  <si>
    <t>2. Gəncə, Mingəçevir, Şəki, Şəmkir</t>
  </si>
  <si>
    <t>Gəncə</t>
  </si>
  <si>
    <t>Mingəçevir</t>
  </si>
  <si>
    <t>Şəki</t>
  </si>
  <si>
    <t>Şəmkir</t>
  </si>
  <si>
    <t>3. Abşeron, Sumqayıt, Astara</t>
  </si>
  <si>
    <t>Abşeron</t>
  </si>
  <si>
    <t>Astara</t>
  </si>
  <si>
    <t>Sumqayıt</t>
  </si>
  <si>
    <t>4. İmişli, Bərdə, Ağcabədi</t>
  </si>
  <si>
    <t>Ağcabədi</t>
  </si>
  <si>
    <t>Bərdə</t>
  </si>
  <si>
    <t>İmişli</t>
  </si>
  <si>
    <t>5. Digər</t>
  </si>
  <si>
    <t>Digər</t>
  </si>
  <si>
    <t>Cəmi</t>
  </si>
  <si>
    <t>1. Sənaye</t>
  </si>
  <si>
    <t>2. Kənd təsərrüfatı</t>
  </si>
  <si>
    <t>3. Ticarət və xidmət</t>
  </si>
  <si>
    <t>4. Tikinti</t>
  </si>
  <si>
    <t>5. Fiziki şəxslər</t>
  </si>
  <si>
    <t>6. Digər sektorlar</t>
  </si>
  <si>
    <t>Kredit Portfeli haqqında hesabat</t>
  </si>
  <si>
    <t>Faiz bölgüsü</t>
  </si>
  <si>
    <t>İqtisadiyyatın sahələri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</si>
</sst>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rgb="FF6D727A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6D00"/>
        <bgColor indexed="64"/>
      </patternFill>
    </fill>
  </fills>
  <borders count="4">
    <border>
      <left/>
      <right/>
      <top/>
      <bottom/>
      <diagonal/>
    </border>
    <border>
      <left style="hair">
        <color rgb="FF6D727A"/>
      </left>
      <right style="hair">
        <color rgb="FF6D727A"/>
      </right>
      <top style="hair">
        <color rgb="FF6D727A"/>
      </top>
      <bottom style="hair">
        <color rgb="FF6D727A"/>
      </bottom>
      <diagonal/>
    </border>
    <border>
      <left style="hair">
        <color rgb="FF6D727A"/>
      </left>
      <right style="hair">
        <color rgb="FF6D727A"/>
      </right>
      <top style="hair">
        <color rgb="FF6D727A"/>
      </top>
      <bottom/>
      <diagonal/>
    </border>
    <border>
      <left/>
      <right style="hair">
        <color rgb="FF6D727A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0" borderId="1" xfId="0" applyFont="1" applyFill="1" applyBorder="1"/>
    <xf numFmtId="9" fontId="3" fillId="0" borderId="1" xfId="2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9" fontId="3" fillId="0" borderId="2" xfId="2" applyFont="1" applyFill="1" applyBorder="1"/>
    <xf numFmtId="0" fontId="5" fillId="3" borderId="0" xfId="0" applyFont="1" applyFill="1"/>
    <xf numFmtId="0" fontId="6" fillId="3" borderId="0" xfId="0" applyFont="1" applyFill="1" applyBorder="1"/>
    <xf numFmtId="0" fontId="5" fillId="0" borderId="0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/>
    <xf numFmtId="0" fontId="6" fillId="3" borderId="0" xfId="0" applyFont="1" applyFill="1"/>
    <xf numFmtId="0" fontId="6" fillId="0" borderId="0" xfId="0" applyFont="1" applyFill="1"/>
    <xf numFmtId="165" fontId="7" fillId="2" borderId="0" xfId="1" applyNumberFormat="1" applyFont="1" applyFill="1" applyBorder="1"/>
    <xf numFmtId="0" fontId="8" fillId="0" borderId="0" xfId="0" applyFont="1" applyBorder="1"/>
    <xf numFmtId="165" fontId="9" fillId="0" borderId="0" xfId="1" applyNumberFormat="1" applyFont="1" applyBorder="1"/>
    <xf numFmtId="0" fontId="10" fillId="0" borderId="0" xfId="0" applyFont="1" applyBorder="1"/>
    <xf numFmtId="0" fontId="5" fillId="0" borderId="3" xfId="0" applyFont="1" applyBorder="1"/>
    <xf numFmtId="0" fontId="5" fillId="3" borderId="0" xfId="0" applyFont="1" applyFill="1" applyBorder="1"/>
    <xf numFmtId="14" fontId="11" fillId="0" borderId="0" xfId="0" applyNumberFormat="1" applyFont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F6D00"/>
      <color rgb="FF6D72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z-Latn-AZ"/>
              <a:t>İqtisadiyyatın sahələri üzrə</a:t>
            </a:r>
            <a:endParaRPr lang="ru-RU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45594820365528E-2"/>
          <c:y val="0.24534887267531927"/>
          <c:w val="0.58848173979837926"/>
          <c:h val="0.6548680038848354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5773386397061355E-2"/>
                  <c:y val="-6.27609622191721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543594378855151E-2"/>
                  <c:y val="9.04396124796327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409847131004336E-3"/>
                  <c:y val="-6.25647940796391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80898825366734E-2"/>
                  <c:y val="-2.22665286105291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56568580544097E-2"/>
                  <c:y val="-0.3490123367606572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812223050766095E-2"/>
                  <c:y val="-2.258598409143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'Kredit portfeli'!$B$16:$B$21</c:f>
              <c:strCache>
                <c:ptCount val="6"/>
                <c:pt idx="0">
                  <c:v>1. Sənaye</c:v>
                </c:pt>
                <c:pt idx="1">
                  <c:v>2. Kənd təsərrüfatı</c:v>
                </c:pt>
                <c:pt idx="2">
                  <c:v>3. Ticarət və xidmət</c:v>
                </c:pt>
                <c:pt idx="3">
                  <c:v>4. Tikinti</c:v>
                </c:pt>
                <c:pt idx="4">
                  <c:v>5. Fiziki şəxslər</c:v>
                </c:pt>
                <c:pt idx="5">
                  <c:v>6. Digər sektorlar</c:v>
                </c:pt>
              </c:strCache>
            </c:strRef>
          </c:cat>
          <c:val>
            <c:numRef>
              <c:f>'Kredit portfeli'!$C$16:$C$21</c:f>
              <c:numCache>
                <c:formatCode>0%</c:formatCode>
                <c:ptCount val="6"/>
                <c:pt idx="0">
                  <c:v>5.6085952548808549E-2</c:v>
                </c:pt>
                <c:pt idx="1">
                  <c:v>4.5322433022113411E-2</c:v>
                </c:pt>
                <c:pt idx="2">
                  <c:v>0.20951744047190915</c:v>
                </c:pt>
                <c:pt idx="3">
                  <c:v>2.4099520674022157E-2</c:v>
                </c:pt>
                <c:pt idx="4">
                  <c:v>0.66497465328314675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z-Latn-AZ"/>
              <a:t>R</a:t>
            </a:r>
            <a:r>
              <a:rPr lang="en-US"/>
              <a:t>egionlar</a:t>
            </a:r>
            <a:r>
              <a:rPr lang="az-Latn-AZ"/>
              <a:t> üzrə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43442976157952"/>
          <c:y val="0"/>
          <c:w val="0.82292147613380551"/>
          <c:h val="0.9787516600265604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8.4731661289591545E-2"/>
                  <c:y val="-0.232101550942495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855061802395823E-2"/>
                  <c:y val="-1.25269757946923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440926718070284E-4"/>
                  <c:y val="-2.10615339749198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266218020325281E-2"/>
                  <c:y val="-4.99967191601049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862236511093584E-2"/>
                  <c:y val="-1.2959682123067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'Kredit portfeli'!$B$7:$B$11</c:f>
              <c:strCache>
                <c:ptCount val="5"/>
                <c:pt idx="0">
                  <c:v>1. Bakı</c:v>
                </c:pt>
                <c:pt idx="1">
                  <c:v>2. Gəncə, Mingəçevir, Şəki, Şəmkir</c:v>
                </c:pt>
                <c:pt idx="2">
                  <c:v>3. Abşeron, Sumqayıt, Astara</c:v>
                </c:pt>
                <c:pt idx="3">
                  <c:v>4. İmişli, Bərdə, Ağcabədi</c:v>
                </c:pt>
                <c:pt idx="4">
                  <c:v>5. Digər</c:v>
                </c:pt>
              </c:strCache>
            </c:strRef>
          </c:cat>
          <c:val>
            <c:numRef>
              <c:f>'Kredit portfeli'!$C$7:$C$11</c:f>
              <c:numCache>
                <c:formatCode>0%</c:formatCode>
                <c:ptCount val="5"/>
                <c:pt idx="0">
                  <c:v>0.7250958146876253</c:v>
                </c:pt>
                <c:pt idx="1">
                  <c:v>0.10637114171238678</c:v>
                </c:pt>
                <c:pt idx="2">
                  <c:v>6.8104651523177948E-2</c:v>
                </c:pt>
                <c:pt idx="3">
                  <c:v>2.023471712249407E-2</c:v>
                </c:pt>
                <c:pt idx="4">
                  <c:v>8.0193674954315938E-2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"/>
          <c:y val="0.63579236858340926"/>
          <c:w val="0.72143371911724252"/>
          <c:h val="0.363509949702502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923924</xdr:colOff>
      <xdr:row>36</xdr:row>
      <xdr:rowOff>57150</xdr:rowOff>
    </xdr:from>
    <xdr:to>
      <xdr:col>7</xdr:col>
      <xdr:colOff>590550</xdr:colOff>
      <xdr:row>52</xdr:row>
      <xdr:rowOff>161925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4</xdr:row>
      <xdr:rowOff>57151</xdr:rowOff>
    </xdr:from>
    <xdr:to>
      <xdr:col>9</xdr:col>
      <xdr:colOff>561976</xdr:colOff>
      <xdr:row>28</xdr:row>
      <xdr:rowOff>104776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38100</xdr:rowOff>
    </xdr:from>
    <xdr:to>
      <xdr:col>1</xdr:col>
      <xdr:colOff>957975</xdr:colOff>
      <xdr:row>1</xdr:row>
      <xdr:rowOff>371558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14300"/>
          <a:ext cx="957975" cy="333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47625</xdr:rowOff>
    </xdr:from>
    <xdr:to>
      <xdr:col>1</xdr:col>
      <xdr:colOff>967500</xdr:colOff>
      <xdr:row>33</xdr:row>
      <xdr:rowOff>381083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457950"/>
          <a:ext cx="957975" cy="333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fax/unibank.az/Sayt-prudensial/2017/site%20dannie%20draft%203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Baza"/>
      <sheetName val="overdue"/>
      <sheetName val="Kredit portfeli"/>
      <sheetName val="Лист1"/>
    </sheetNames>
    <sheetDataSet>
      <sheetData sheetId="0"/>
      <sheetData sheetId="1"/>
      <sheetData sheetId="2">
        <row r="5">
          <cell r="A5" t="str">
            <v>Regionun Adı</v>
          </cell>
          <cell r="B5" t="str">
            <v>Məbləğ</v>
          </cell>
          <cell r="C5">
            <v>0</v>
          </cell>
        </row>
        <row r="6">
          <cell r="A6" t="str">
            <v>Cəmi</v>
          </cell>
          <cell r="B6">
            <v>619539.29445136664</v>
          </cell>
          <cell r="C6">
            <v>295142.21053774399</v>
          </cell>
        </row>
        <row r="7">
          <cell r="A7" t="str">
            <v>Abşeron</v>
          </cell>
          <cell r="B7">
            <v>4987.7370351640066</v>
          </cell>
          <cell r="C7">
            <v>2745.5464276390016</v>
          </cell>
        </row>
        <row r="8">
          <cell r="A8" t="str">
            <v>Ağcabədi</v>
          </cell>
          <cell r="B8">
            <v>33.828979999999987</v>
          </cell>
          <cell r="C8">
            <v>32.831119999999991</v>
          </cell>
        </row>
        <row r="9">
          <cell r="A9" t="str">
            <v>Ağstafa</v>
          </cell>
          <cell r="B9">
            <v>34.348040000000012</v>
          </cell>
          <cell r="C9">
            <v>33.93112</v>
          </cell>
        </row>
        <row r="10">
          <cell r="A10" t="str">
            <v>Ağdaş</v>
          </cell>
          <cell r="B10">
            <v>81.047370000000015</v>
          </cell>
          <cell r="C10">
            <v>80.241720000000043</v>
          </cell>
        </row>
        <row r="11">
          <cell r="A11" t="str">
            <v>Ağsu</v>
          </cell>
          <cell r="B11">
            <v>0.35549999999999998</v>
          </cell>
          <cell r="C11">
            <v>0.216</v>
          </cell>
        </row>
        <row r="12">
          <cell r="A12" t="str">
            <v>Astara</v>
          </cell>
          <cell r="B12">
            <v>0</v>
          </cell>
          <cell r="C12">
            <v>0</v>
          </cell>
        </row>
        <row r="13">
          <cell r="A13" t="str">
            <v>Ağdam</v>
          </cell>
          <cell r="B13">
            <v>0.12533</v>
          </cell>
          <cell r="C13">
            <v>0.12533</v>
          </cell>
        </row>
        <row r="14">
          <cell r="A14" t="str">
            <v>Bakı</v>
          </cell>
          <cell r="B14">
            <v>466948.41343849304</v>
          </cell>
          <cell r="C14">
            <v>182236.2805965619</v>
          </cell>
        </row>
        <row r="15">
          <cell r="A15" t="str">
            <v>Balakən</v>
          </cell>
          <cell r="B15">
            <v>69.645259999999979</v>
          </cell>
          <cell r="C15">
            <v>68.802199999999999</v>
          </cell>
        </row>
        <row r="16">
          <cell r="A16" t="str">
            <v>Bərdə</v>
          </cell>
          <cell r="B16">
            <v>11552.613450839002</v>
          </cell>
          <cell r="C16">
            <v>9257.61300828003</v>
          </cell>
        </row>
        <row r="17">
          <cell r="A17" t="str">
            <v>Beyləqan</v>
          </cell>
          <cell r="B17">
            <v>16.569430000000001</v>
          </cell>
          <cell r="C17">
            <v>14.93726</v>
          </cell>
        </row>
        <row r="18">
          <cell r="A18" t="str">
            <v>Biləsuvar</v>
          </cell>
          <cell r="B18">
            <v>1.0981400000000001</v>
          </cell>
          <cell r="C18">
            <v>1.09605</v>
          </cell>
        </row>
        <row r="19">
          <cell r="A19" t="str">
            <v>Cəbrayıl</v>
          </cell>
          <cell r="B19">
            <v>0</v>
          </cell>
          <cell r="C19">
            <v>0</v>
          </cell>
        </row>
        <row r="20">
          <cell r="A20" t="str">
            <v>Cəlilabad</v>
          </cell>
          <cell r="B20">
            <v>7.7568099999999998</v>
          </cell>
          <cell r="C20">
            <v>7.7568100000000006</v>
          </cell>
        </row>
        <row r="21">
          <cell r="A21" t="str">
            <v>Daşkəsən</v>
          </cell>
          <cell r="B21">
            <v>5.9558999999999997</v>
          </cell>
          <cell r="C21">
            <v>5.8819999999999997</v>
          </cell>
        </row>
        <row r="22">
          <cell r="A22" t="str">
            <v>Dəvəçi</v>
          </cell>
          <cell r="B22">
            <v>0</v>
          </cell>
          <cell r="C22">
            <v>0</v>
          </cell>
        </row>
        <row r="23">
          <cell r="A23" t="str">
            <v>Əli-Bayramlı</v>
          </cell>
          <cell r="B23">
            <v>0</v>
          </cell>
          <cell r="C23">
            <v>0</v>
          </cell>
        </row>
        <row r="24">
          <cell r="A24" t="str">
            <v>Gədəbəy</v>
          </cell>
          <cell r="B24">
            <v>0.56365999999999994</v>
          </cell>
          <cell r="C24">
            <v>0.56365999999999994</v>
          </cell>
        </row>
        <row r="25">
          <cell r="A25" t="str">
            <v>Gəncə</v>
          </cell>
          <cell r="B25">
            <v>31874.767238009994</v>
          </cell>
          <cell r="C25">
            <v>23467.605746088011</v>
          </cell>
        </row>
        <row r="26">
          <cell r="A26" t="str">
            <v>Göyçay</v>
          </cell>
          <cell r="B26">
            <v>172.88456000000002</v>
          </cell>
          <cell r="C26">
            <v>172.4390599999999</v>
          </cell>
        </row>
        <row r="27">
          <cell r="A27" t="str">
            <v>Goranboy</v>
          </cell>
          <cell r="B27">
            <v>79.376700000000042</v>
          </cell>
          <cell r="C27">
            <v>79.093969999999999</v>
          </cell>
        </row>
        <row r="28">
          <cell r="A28" t="str">
            <v>Hacıqabul</v>
          </cell>
          <cell r="B28">
            <v>0.12841</v>
          </cell>
          <cell r="C28">
            <v>0.12841</v>
          </cell>
        </row>
        <row r="29">
          <cell r="A29" t="str">
            <v>İmişli</v>
          </cell>
          <cell r="B29">
            <v>14556.389506493953</v>
          </cell>
          <cell r="C29">
            <v>12842.971621938977</v>
          </cell>
        </row>
        <row r="30">
          <cell r="A30" t="str">
            <v>İsmayıllı</v>
          </cell>
          <cell r="B30">
            <v>5924.4695326169922</v>
          </cell>
          <cell r="C30">
            <v>4684.126121712</v>
          </cell>
        </row>
        <row r="31">
          <cell r="A31" t="str">
            <v>Kəlbəcər</v>
          </cell>
          <cell r="B31">
            <v>0</v>
          </cell>
          <cell r="C31">
            <v>0</v>
          </cell>
        </row>
        <row r="32">
          <cell r="A32" t="str">
            <v>Kürdəmir</v>
          </cell>
          <cell r="B32">
            <v>3.1188900000000004</v>
          </cell>
          <cell r="C32">
            <v>3.1188899999999999</v>
          </cell>
        </row>
        <row r="33">
          <cell r="A33" t="str">
            <v>Lənkəran</v>
          </cell>
          <cell r="B33">
            <v>13173.622725995057</v>
          </cell>
          <cell r="C33">
            <v>11035.685708396031</v>
          </cell>
        </row>
        <row r="34">
          <cell r="A34" t="str">
            <v>Lerik</v>
          </cell>
          <cell r="B34">
            <v>7.0886900000000006</v>
          </cell>
          <cell r="C34">
            <v>6.7879899999999997</v>
          </cell>
        </row>
        <row r="35">
          <cell r="A35" t="str">
            <v>Masallı</v>
          </cell>
          <cell r="B35">
            <v>6.0100199999999999</v>
          </cell>
          <cell r="C35">
            <v>4.9931900000000002</v>
          </cell>
        </row>
        <row r="36">
          <cell r="A36" t="str">
            <v>Mingəçevir</v>
          </cell>
          <cell r="B36">
            <v>13421.066563137001</v>
          </cell>
          <cell r="C36">
            <v>10761.267036003015</v>
          </cell>
        </row>
        <row r="37">
          <cell r="A37" t="str">
            <v>Naftalan</v>
          </cell>
          <cell r="B37">
            <v>9.9049999999999999E-2</v>
          </cell>
          <cell r="C37">
            <v>9.9049999999999999E-2</v>
          </cell>
        </row>
        <row r="38">
          <cell r="A38" t="str">
            <v>Neftçala</v>
          </cell>
          <cell r="B38">
            <v>1.7520000000000001E-2</v>
          </cell>
          <cell r="C38">
            <v>1.7520000000000001E-2</v>
          </cell>
        </row>
        <row r="39">
          <cell r="A39" t="str">
            <v>Oğuz</v>
          </cell>
          <cell r="B39">
            <v>26.160299999999992</v>
          </cell>
          <cell r="C39">
            <v>25.094889999999996</v>
          </cell>
        </row>
        <row r="40">
          <cell r="A40" t="str">
            <v>Qazax</v>
          </cell>
          <cell r="B40">
            <v>80.958299999999994</v>
          </cell>
          <cell r="C40">
            <v>80.515360000000001</v>
          </cell>
        </row>
        <row r="41">
          <cell r="A41" t="str">
            <v>Qax</v>
          </cell>
          <cell r="B41">
            <v>0</v>
          </cell>
          <cell r="C41">
            <v>0</v>
          </cell>
        </row>
        <row r="42">
          <cell r="A42" t="str">
            <v>Qəbələ</v>
          </cell>
          <cell r="B42">
            <v>37.992509999999996</v>
          </cell>
          <cell r="C42">
            <v>36.84212999999999</v>
          </cell>
        </row>
        <row r="43">
          <cell r="A43" t="str">
            <v>Quba</v>
          </cell>
          <cell r="B43">
            <v>7395.6663384699987</v>
          </cell>
          <cell r="C43">
            <v>5530.925664849995</v>
          </cell>
        </row>
        <row r="44">
          <cell r="A44" t="str">
            <v>Qusar</v>
          </cell>
          <cell r="B44">
            <v>4.4073499999999983</v>
          </cell>
          <cell r="C44">
            <v>4.1520000000000001</v>
          </cell>
        </row>
        <row r="45">
          <cell r="A45" t="str">
            <v>Sabirabad</v>
          </cell>
          <cell r="B45">
            <v>228.64581999999993</v>
          </cell>
          <cell r="C45">
            <v>228.19007999999985</v>
          </cell>
        </row>
        <row r="46">
          <cell r="A46" t="str">
            <v>Saatlı</v>
          </cell>
          <cell r="B46">
            <v>9.0996900000000007</v>
          </cell>
          <cell r="C46">
            <v>8.8194500000000016</v>
          </cell>
        </row>
        <row r="47">
          <cell r="A47" t="str">
            <v>Salyan</v>
          </cell>
          <cell r="B47">
            <v>4566.5409368539868</v>
          </cell>
          <cell r="C47">
            <v>2621.0986077119974</v>
          </cell>
        </row>
        <row r="48">
          <cell r="A48" t="str">
            <v>Şamaxı</v>
          </cell>
          <cell r="B48">
            <v>58.710870000000028</v>
          </cell>
          <cell r="C48">
            <v>57.919060000000002</v>
          </cell>
        </row>
        <row r="49">
          <cell r="A49" t="str">
            <v>Samux</v>
          </cell>
          <cell r="B49">
            <v>5.9136500000000005</v>
          </cell>
          <cell r="C49">
            <v>5.7432600000000003</v>
          </cell>
        </row>
        <row r="50">
          <cell r="A50" t="str">
            <v>Şəki</v>
          </cell>
          <cell r="B50">
            <v>8773.776290210013</v>
          </cell>
          <cell r="C50">
            <v>6417.44022382401</v>
          </cell>
        </row>
        <row r="51">
          <cell r="A51" t="str">
            <v>Şəmkir</v>
          </cell>
          <cell r="B51">
            <v>4759.2262983419914</v>
          </cell>
          <cell r="C51">
            <v>3521.3378264339954</v>
          </cell>
        </row>
        <row r="52">
          <cell r="A52" t="str">
            <v>Siyəzən</v>
          </cell>
          <cell r="B52">
            <v>0.26497999999999999</v>
          </cell>
          <cell r="C52">
            <v>0.26497999999999999</v>
          </cell>
        </row>
        <row r="53">
          <cell r="A53" t="str">
            <v>Sumqayıt</v>
          </cell>
          <cell r="B53">
            <v>21443.850572782951</v>
          </cell>
          <cell r="C53">
            <v>11742.920455379979</v>
          </cell>
        </row>
        <row r="54">
          <cell r="A54" t="str">
            <v>Tərtər</v>
          </cell>
          <cell r="B54">
            <v>29.888450000000013</v>
          </cell>
          <cell r="C54">
            <v>29.191050000000008</v>
          </cell>
        </row>
        <row r="55">
          <cell r="A55" t="str">
            <v>Tovuz</v>
          </cell>
          <cell r="B55">
            <v>5857.2846138150053</v>
          </cell>
          <cell r="C55">
            <v>4746.440684941007</v>
          </cell>
        </row>
        <row r="56">
          <cell r="A56" t="str">
            <v>Ucar</v>
          </cell>
          <cell r="B56">
            <v>44.180169999999983</v>
          </cell>
          <cell r="C56">
            <v>43.336429999999986</v>
          </cell>
        </row>
        <row r="57">
          <cell r="A57" t="str">
            <v>Xaçmaz</v>
          </cell>
          <cell r="B57">
            <v>3107.5371101440028</v>
          </cell>
          <cell r="C57">
            <v>2351.2134579839972</v>
          </cell>
        </row>
        <row r="58">
          <cell r="A58" t="str">
            <v>Xanlar</v>
          </cell>
          <cell r="B58">
            <v>9.1859999999999997E-2</v>
          </cell>
          <cell r="C58">
            <v>0</v>
          </cell>
        </row>
        <row r="59">
          <cell r="A59" t="str">
            <v>Xızı</v>
          </cell>
          <cell r="B59">
            <v>0</v>
          </cell>
          <cell r="C59">
            <v>0</v>
          </cell>
        </row>
        <row r="60">
          <cell r="A60" t="str">
            <v>Xocavənd</v>
          </cell>
          <cell r="B60">
            <v>1.7113799999999999</v>
          </cell>
          <cell r="C60">
            <v>1.2333499999999999</v>
          </cell>
        </row>
        <row r="61">
          <cell r="A61" t="str">
            <v>Yardımlı</v>
          </cell>
          <cell r="B61">
            <v>0</v>
          </cell>
          <cell r="C61">
            <v>0</v>
          </cell>
        </row>
        <row r="62">
          <cell r="A62" t="str">
            <v>Yevlax</v>
          </cell>
          <cell r="B62">
            <v>70.192310000000006</v>
          </cell>
          <cell r="C62">
            <v>68.15043</v>
          </cell>
        </row>
        <row r="63">
          <cell r="A63" t="str">
            <v>Zaqatala</v>
          </cell>
          <cell r="B63">
            <v>54.827050000000014</v>
          </cell>
          <cell r="C63">
            <v>54.374020000000002</v>
          </cell>
        </row>
        <row r="64">
          <cell r="A64" t="str">
            <v>Zəngilan</v>
          </cell>
          <cell r="B64">
            <v>0</v>
          </cell>
          <cell r="C64">
            <v>0</v>
          </cell>
        </row>
        <row r="65">
          <cell r="A65" t="str">
            <v>Zərdab</v>
          </cell>
          <cell r="B65">
            <v>14.945460000000001</v>
          </cell>
          <cell r="C65">
            <v>14.52535</v>
          </cell>
        </row>
        <row r="66">
          <cell r="A66" t="str">
            <v>Digər</v>
          </cell>
          <cell r="B66">
            <v>8.3243899999999993</v>
          </cell>
          <cell r="C66">
            <v>8.3241599999999991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1"/>
  <sheetViews>
    <sheetView showGridLines="0" tabSelected="1" topLeftCell="A19" zoomScale="85" zoomScaleNormal="85" workbookViewId="0">
      <selection activeCell="C16" sqref="C16:C21"/>
    </sheetView>
  </sheetViews>
  <sheetFormatPr defaultRowHeight="15" x14ac:dyDescent="0.25"/>
  <cols>
    <col min="1" max="1" width="8.85546875" style="10" customWidth="1"/>
    <col min="2" max="2" width="37.140625" style="10" bestFit="1" customWidth="1"/>
    <col min="3" max="3" width="12.42578125" style="9" bestFit="1" customWidth="1"/>
    <col min="4" max="5" width="11.28515625" style="9" customWidth="1"/>
    <col min="6" max="6" width="10" style="9" customWidth="1"/>
    <col min="7" max="7" width="8" style="9" customWidth="1"/>
    <col min="8" max="16384" width="9.140625" style="9"/>
  </cols>
  <sheetData>
    <row r="1" spans="1:13" ht="6" customHeight="1" x14ac:dyDescent="0.25">
      <c r="A1" s="8"/>
      <c r="B1" s="9"/>
    </row>
    <row r="2" spans="1:13" ht="31.5" customHeight="1" x14ac:dyDescent="0.25">
      <c r="B2" s="9"/>
    </row>
    <row r="3" spans="1:13" ht="6" customHeight="1" x14ac:dyDescent="0.25">
      <c r="B3" s="6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</row>
    <row r="4" spans="1:13" ht="19.5" customHeight="1" x14ac:dyDescent="0.25">
      <c r="B4" s="23" t="s">
        <v>25</v>
      </c>
      <c r="C4" s="23"/>
      <c r="D4" s="23"/>
      <c r="E4" s="23"/>
      <c r="F4" s="23"/>
    </row>
    <row r="5" spans="1:13" ht="15.75" customHeight="1" x14ac:dyDescent="0.25">
      <c r="B5" s="23"/>
      <c r="C5" s="23"/>
      <c r="D5" s="23"/>
      <c r="E5" s="23"/>
      <c r="F5" s="23"/>
    </row>
    <row r="6" spans="1:13" ht="15.75" x14ac:dyDescent="0.25">
      <c r="B6" s="3" t="s">
        <v>0</v>
      </c>
      <c r="C6" s="3" t="s">
        <v>26</v>
      </c>
    </row>
    <row r="7" spans="1:13" ht="15.75" x14ac:dyDescent="0.25">
      <c r="B7" s="1" t="s">
        <v>1</v>
      </c>
      <c r="C7" s="2">
        <v>0.7250958146876253</v>
      </c>
    </row>
    <row r="8" spans="1:13" ht="15.75" x14ac:dyDescent="0.25">
      <c r="B8" s="1" t="s">
        <v>3</v>
      </c>
      <c r="C8" s="2">
        <v>0.10637114171238678</v>
      </c>
    </row>
    <row r="9" spans="1:13" ht="15.75" x14ac:dyDescent="0.25">
      <c r="B9" s="1" t="s">
        <v>8</v>
      </c>
      <c r="C9" s="2">
        <v>6.8104651523177948E-2</v>
      </c>
      <c r="E9" s="13">
        <f>[1]overdue!B14</f>
        <v>466948.41343849304</v>
      </c>
      <c r="F9" s="13">
        <f>[1]overdue!C14</f>
        <v>182236.2805965619</v>
      </c>
      <c r="G9" s="14" t="s">
        <v>2</v>
      </c>
      <c r="H9" s="14"/>
      <c r="I9" s="14"/>
      <c r="J9" s="14"/>
    </row>
    <row r="10" spans="1:13" ht="15.75" x14ac:dyDescent="0.25">
      <c r="B10" s="1" t="s">
        <v>12</v>
      </c>
      <c r="C10" s="2">
        <v>2.023471712249407E-2</v>
      </c>
      <c r="E10" s="15" t="e">
        <f>SUMIF([1]overdue!A:A,G10,[1]overdue!B:B)+SUMIF([1]overdue!A:A,H10,[1]overdue!B:B)+SUMIF([1]overdue!A:A,I10,[1]overdue!B:B)+SUMIF([1]overdue!A:A,J10,[1]overdue!B:B)</f>
        <v>#VALUE!</v>
      </c>
      <c r="F10" s="15" t="e">
        <f>SUMIF([1]overdue!A:A,H10,[1]overdue!C:C)+SUMIF([1]overdue!A:A,I10,[1]overdue!C:C)+SUMIF([1]overdue!A:A,J10,[1]overdue!C:C)+SUMIF([1]overdue!A:A,G10,[1]overdue!C:C)</f>
        <v>#VALUE!</v>
      </c>
      <c r="G10" s="14" t="s">
        <v>4</v>
      </c>
      <c r="H10" s="14" t="s">
        <v>5</v>
      </c>
      <c r="I10" s="14" t="s">
        <v>6</v>
      </c>
      <c r="J10" s="14" t="s">
        <v>7</v>
      </c>
    </row>
    <row r="11" spans="1:13" ht="15.75" x14ac:dyDescent="0.25">
      <c r="B11" s="1" t="s">
        <v>16</v>
      </c>
      <c r="C11" s="2">
        <v>8.0193674954315938E-2</v>
      </c>
      <c r="E11" s="15" t="e">
        <f>SUMIF([1]overdue!A:A,G11,[1]overdue!B:B)+SUMIF([1]overdue!A:A,H11,[1]overdue!B:B)+SUMIF([1]overdue!A:A,I11,[1]overdue!B:B)</f>
        <v>#VALUE!</v>
      </c>
      <c r="F11" s="15" t="e">
        <f>SUMIF([1]overdue!A:A,G11,[1]overdue!C:C)+SUMIF([1]overdue!A:A,H11,[1]overdue!C:C)+SUMIF([1]overdue!A:A,I11,[1]overdue!C:C)</f>
        <v>#VALUE!</v>
      </c>
      <c r="G11" s="14" t="s">
        <v>9</v>
      </c>
      <c r="H11" s="14" t="s">
        <v>10</v>
      </c>
      <c r="I11" s="14" t="s">
        <v>11</v>
      </c>
      <c r="J11" s="14"/>
    </row>
    <row r="12" spans="1:13" ht="15.75" x14ac:dyDescent="0.25">
      <c r="B12" s="4" t="s">
        <v>18</v>
      </c>
      <c r="C12" s="5">
        <f>SUM(C7:C11)</f>
        <v>1</v>
      </c>
      <c r="E12" s="15" t="e">
        <f>SUMIF([1]overdue!A:A,G12,[1]overdue!B:B)+SUMIF([1]overdue!A:A,H12,[1]overdue!B:B)+SUMIF([1]overdue!A:A,I12,[1]overdue!B:B)</f>
        <v>#VALUE!</v>
      </c>
      <c r="F12" s="15" t="e">
        <f>SUMIF([1]overdue!A:A,G12,[1]overdue!C:C)+SUMIF([1]overdue!A:A,H12,[1]overdue!C:C)+SUMIF([1]overdue!A:A,I12,[1]overdue!C:C)</f>
        <v>#VALUE!</v>
      </c>
      <c r="G12" s="14" t="s">
        <v>13</v>
      </c>
      <c r="H12" s="14" t="s">
        <v>14</v>
      </c>
      <c r="I12" s="14" t="s">
        <v>15</v>
      </c>
      <c r="J12" s="14"/>
    </row>
    <row r="13" spans="1:13" ht="1.5" customHeight="1" x14ac:dyDescent="0.25">
      <c r="B13" s="20"/>
      <c r="C13" s="21"/>
      <c r="E13" s="15" t="e">
        <f>[1]overdue!B6-'Kredit portfeli'!E9-'Kredit portfeli'!E10-'Kredit portfeli'!E11-'Kredit portfeli'!E12</f>
        <v>#VALUE!</v>
      </c>
      <c r="F13" s="15" t="e">
        <f>[1]overdue!C6-'Kredit portfeli'!F9-'Kredit portfeli'!F10-'Kredit portfeli'!F11-'Kredit portfeli'!F12</f>
        <v>#VALUE!</v>
      </c>
      <c r="G13" s="14" t="s">
        <v>17</v>
      </c>
      <c r="H13" s="16"/>
      <c r="I13" s="16"/>
      <c r="J13" s="16"/>
    </row>
    <row r="14" spans="1:13" ht="15.75" x14ac:dyDescent="0.25">
      <c r="B14" s="22"/>
      <c r="C14" s="22"/>
      <c r="E14" s="15" t="e">
        <f>SUM(E9:E13)</f>
        <v>#VALUE!</v>
      </c>
      <c r="F14" s="15" t="e">
        <f>SUM(F9:F13)</f>
        <v>#VALUE!</v>
      </c>
      <c r="G14" s="16"/>
      <c r="H14" s="16"/>
      <c r="I14" s="16"/>
      <c r="J14" s="16"/>
    </row>
    <row r="15" spans="1:13" ht="15.75" x14ac:dyDescent="0.25">
      <c r="B15" s="3" t="s">
        <v>27</v>
      </c>
      <c r="C15" s="3" t="s">
        <v>26</v>
      </c>
    </row>
    <row r="16" spans="1:13" ht="15.75" x14ac:dyDescent="0.25">
      <c r="B16" s="1" t="s">
        <v>19</v>
      </c>
      <c r="C16" s="2">
        <v>5.6085952548808549E-2</v>
      </c>
    </row>
    <row r="17" spans="1:3" ht="15.75" x14ac:dyDescent="0.25">
      <c r="A17" s="17"/>
      <c r="B17" s="1" t="s">
        <v>20</v>
      </c>
      <c r="C17" s="2">
        <v>4.5322433022113411E-2</v>
      </c>
    </row>
    <row r="18" spans="1:3" ht="15.75" x14ac:dyDescent="0.25">
      <c r="B18" s="1" t="s">
        <v>21</v>
      </c>
      <c r="C18" s="2">
        <v>0.20951744047190915</v>
      </c>
    </row>
    <row r="19" spans="1:3" ht="15.75" x14ac:dyDescent="0.25">
      <c r="B19" s="1" t="s">
        <v>22</v>
      </c>
      <c r="C19" s="2">
        <v>2.4099520674022157E-2</v>
      </c>
    </row>
    <row r="20" spans="1:3" ht="15.75" x14ac:dyDescent="0.25">
      <c r="B20" s="1" t="s">
        <v>23</v>
      </c>
      <c r="C20" s="2">
        <v>0.66497465328314675</v>
      </c>
    </row>
    <row r="21" spans="1:3" ht="15.75" x14ac:dyDescent="0.25">
      <c r="B21" s="1" t="s">
        <v>24</v>
      </c>
      <c r="C21" s="2">
        <v>0</v>
      </c>
    </row>
    <row r="22" spans="1:3" ht="15.75" x14ac:dyDescent="0.25">
      <c r="B22" s="4" t="s">
        <v>18</v>
      </c>
      <c r="C22" s="5">
        <f>SUM(C16:C21)</f>
        <v>1</v>
      </c>
    </row>
    <row r="23" spans="1:3" ht="1.5" customHeight="1" x14ac:dyDescent="0.25">
      <c r="B23" s="18"/>
      <c r="C23" s="7"/>
    </row>
    <row r="28" spans="1:3" ht="15.75" customHeight="1" x14ac:dyDescent="0.25"/>
    <row r="31" spans="1:3" ht="18.75" customHeight="1" x14ac:dyDescent="0.25"/>
    <row r="33" spans="1:10" ht="5.25" customHeight="1" x14ac:dyDescent="0.25"/>
    <row r="34" spans="1:10" ht="31.5" customHeight="1" x14ac:dyDescent="0.25"/>
    <row r="35" spans="1:10" ht="6" customHeight="1" x14ac:dyDescent="0.25">
      <c r="B35" s="6"/>
      <c r="C35" s="11"/>
      <c r="D35" s="11"/>
      <c r="E35" s="11"/>
      <c r="F35" s="11"/>
      <c r="G35" s="11"/>
      <c r="H35" s="11"/>
      <c r="I35" s="11"/>
      <c r="J35" s="11"/>
    </row>
    <row r="41" spans="1:10" x14ac:dyDescent="0.25">
      <c r="A41" s="19"/>
      <c r="B41" s="9"/>
    </row>
  </sheetData>
  <mergeCells count="1">
    <mergeCell ref="B4:F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Kredit portfeli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Anna R. Mirzoyeva</cp:lastModifiedBy>
  <cp:lastPrinted>2018-06-29T11:25:13Z</cp:lastPrinted>
  <dcterms:created xsi:type="dcterms:W3CDTF">2017-07-19T07:33:22Z</dcterms:created>
  <dcterms:modified xsi:type="dcterms:W3CDTF">2019-01-29T13:14:12Z</dcterms:modified>
</cp:coreProperties>
</file>